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s_code\TenderHunter2.1.3\"/>
    </mc:Choice>
  </mc:AlternateContent>
  <xr:revisionPtr revIDLastSave="0" documentId="13_ncr:1_{0624C7B5-898C-42C3-8822-8101FEB03A6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high pressure washer" sheetId="1" r:id="rId1"/>
  </sheets>
  <definedNames>
    <definedName name="_xlnm._FilterDatabase" localSheetId="0" hidden="1">'high pressure washer'!$A$2:$M$244</definedName>
    <definedName name="_xlnm.Print_Titles" localSheetId="0">'high pressure washer'!$1:$2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3" i="1" l="1"/>
  <c r="E187" i="1"/>
  <c r="E180" i="1"/>
  <c r="E158" i="1"/>
  <c r="E156" i="1"/>
  <c r="E132" i="1"/>
  <c r="E32" i="1"/>
  <c r="E209" i="1"/>
  <c r="E175" i="1"/>
  <c r="M117" i="1"/>
  <c r="M129" i="1"/>
  <c r="M183" i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8" i="1"/>
  <c r="M118" i="1" s="1"/>
  <c r="L119" i="1"/>
  <c r="M119" i="1" s="1"/>
  <c r="L120" i="1"/>
  <c r="M120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30" i="1"/>
  <c r="M130" i="1" s="1"/>
  <c r="L131" i="1"/>
  <c r="M131" i="1" s="1"/>
  <c r="L132" i="1"/>
  <c r="M132" i="1" s="1"/>
  <c r="L133" i="1"/>
  <c r="M133" i="1" s="1"/>
  <c r="L134" i="1"/>
  <c r="M134" i="1" s="1"/>
  <c r="L135" i="1"/>
  <c r="M135" i="1" s="1"/>
  <c r="L136" i="1"/>
  <c r="M136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4" i="1"/>
  <c r="M184" i="1" s="1"/>
  <c r="L185" i="1"/>
  <c r="M185" i="1" s="1"/>
  <c r="L186" i="1"/>
  <c r="M186" i="1" s="1"/>
  <c r="L187" i="1"/>
  <c r="M187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7" i="1"/>
  <c r="M197" i="1" s="1"/>
  <c r="L198" i="1"/>
  <c r="M198" i="1" s="1"/>
  <c r="L199" i="1"/>
  <c r="M199" i="1" s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4" i="1"/>
  <c r="M4" i="1" s="1"/>
</calcChain>
</file>

<file path=xl/sharedStrings.xml><?xml version="1.0" encoding="utf-8"?>
<sst xmlns="http://schemas.openxmlformats.org/spreadsheetml/2006/main" count="2843" uniqueCount="755">
  <si>
    <t>high pressure washer – Exported on 2025-08-08 14:45</t>
  </si>
  <si>
    <t>Tender Id</t>
  </si>
  <si>
    <t>Item Description</t>
  </si>
  <si>
    <t>Start Date</t>
  </si>
  <si>
    <t>Address</t>
  </si>
  <si>
    <t>Organisation</t>
  </si>
  <si>
    <t>Stage</t>
  </si>
  <si>
    <t>Financial Year</t>
  </si>
  <si>
    <t>Company Name</t>
  </si>
  <si>
    <t>Bid Rank</t>
  </si>
  <si>
    <t>Result Bid Value</t>
  </si>
  <si>
    <t>Re-Val Word</t>
  </si>
  <si>
    <t>INDIAN NAVY</t>
  </si>
  <si>
    <t>FY 2025-26</t>
  </si>
  <si>
    <t>jammu and kashmir</t>
  </si>
  <si>
    <t>indian army</t>
  </si>
  <si>
    <t>AOC</t>
  </si>
  <si>
    <t>L1</t>
  </si>
  <si>
    <t>High Pressure Washer</t>
  </si>
  <si>
    <t>haryana</t>
  </si>
  <si>
    <t>aravali power company private limited</t>
  </si>
  <si>
    <t>UNIQ INFOTECH</t>
  </si>
  <si>
    <t>60500</t>
  </si>
  <si>
    <t>kerala</t>
  </si>
  <si>
    <t>department of defence research and development</t>
  </si>
  <si>
    <t>Vaishnavi Enterprises</t>
  </si>
  <si>
    <t>38500</t>
  </si>
  <si>
    <t>karnataka</t>
  </si>
  <si>
    <t>hindustan aeronautics limited</t>
  </si>
  <si>
    <t>Financial Evaluation</t>
  </si>
  <si>
    <t>Jet Age Garage Equipments</t>
  </si>
  <si>
    <t>89847</t>
  </si>
  <si>
    <t>maharashtra</t>
  </si>
  <si>
    <t>central railway</t>
  </si>
  <si>
    <t>M/s Kingom Enterprises</t>
  </si>
  <si>
    <t>85000</t>
  </si>
  <si>
    <t>uttar pradesh</t>
  </si>
  <si>
    <t>modern coach factory</t>
  </si>
  <si>
    <t>DYNACLEAN INDUSTRIES PRIVATE LIMITED</t>
  </si>
  <si>
    <t>43660</t>
  </si>
  <si>
    <t>uttarakhand</t>
  </si>
  <si>
    <t>tamil nadu</t>
  </si>
  <si>
    <t>southern railway</t>
  </si>
  <si>
    <t>LAXMI INFOTECH</t>
  </si>
  <si>
    <t>40480</t>
  </si>
  <si>
    <t>urban employment and poverty alleviation department uttar pradesh n a nagar palika parishad balrampur</t>
  </si>
  <si>
    <t>23900</t>
  </si>
  <si>
    <t>goa</t>
  </si>
  <si>
    <t>west bengal</t>
  </si>
  <si>
    <t>eastern railway</t>
  </si>
  <si>
    <t>46000</t>
  </si>
  <si>
    <t>assam</t>
  </si>
  <si>
    <t>oil and natural gas corporation limited</t>
  </si>
  <si>
    <t>CLEANFIX-SCHEVARAN SYSTEMS PRIVATE LIMITED</t>
  </si>
  <si>
    <t>35400</t>
  </si>
  <si>
    <t>indian air force</t>
  </si>
  <si>
    <t>KRISHNA ENTERPRISES</t>
  </si>
  <si>
    <t>35000</t>
  </si>
  <si>
    <t>department of atomic energy</t>
  </si>
  <si>
    <t>EMPOWER INDUSTRIES</t>
  </si>
  <si>
    <t>41700</t>
  </si>
  <si>
    <t>APS FASTENERS</t>
  </si>
  <si>
    <t>83650</t>
  </si>
  <si>
    <t>ministry of railway</t>
  </si>
  <si>
    <t>31500</t>
  </si>
  <si>
    <t>arunachal pradesh</t>
  </si>
  <si>
    <t>indo tibetan border police</t>
  </si>
  <si>
    <t>M/S MEERA PUMPS AND SYSTEMS</t>
  </si>
  <si>
    <t>6.4 L</t>
  </si>
  <si>
    <t>andaman and nicobar</t>
  </si>
  <si>
    <t>rajasthan</t>
  </si>
  <si>
    <t>pmo</t>
  </si>
  <si>
    <t>DYNACLEAN INDUSTRIES</t>
  </si>
  <si>
    <t>23128</t>
  </si>
  <si>
    <t>FY 2024-25</t>
  </si>
  <si>
    <t>madhya pradesh</t>
  </si>
  <si>
    <t>singareni collieries company limited</t>
  </si>
  <si>
    <t>2.9 L</t>
  </si>
  <si>
    <t>airports authority of india</t>
  </si>
  <si>
    <t>s.s traders</t>
  </si>
  <si>
    <t>1.5 L</t>
  </si>
  <si>
    <t>indian railways</t>
  </si>
  <si>
    <t>LALIT HARDWARE STORES</t>
  </si>
  <si>
    <t>15680</t>
  </si>
  <si>
    <t>Result For High Pressure Washer ( Q3 )</t>
  </si>
  <si>
    <t>andhra pradesh</t>
  </si>
  <si>
    <t>SABA ENTERPRISES</t>
  </si>
  <si>
    <t>23399</t>
  </si>
  <si>
    <t>orai</t>
  </si>
  <si>
    <t>M/S J.S.B.ENGINERING COMPANY</t>
  </si>
  <si>
    <t>6.0 L</t>
  </si>
  <si>
    <t>2.3 L</t>
  </si>
  <si>
    <t>nagaland</t>
  </si>
  <si>
    <t>new delhi</t>
  </si>
  <si>
    <t>41000</t>
  </si>
  <si>
    <t>gujarat</t>
  </si>
  <si>
    <t>itdp taloda</t>
  </si>
  <si>
    <t>14.5 L</t>
  </si>
  <si>
    <t>Result For High Pressure Washer ( Q3 ) ( PAC Only )</t>
  </si>
  <si>
    <t>ministry of food processing industries</t>
  </si>
  <si>
    <t>SHRI SHIVASHAKTHI AGRO SERVICE</t>
  </si>
  <si>
    <t>1.1 L</t>
  </si>
  <si>
    <t>bhakra beas management board</t>
  </si>
  <si>
    <t>SHUBHAM ENTERPRISES</t>
  </si>
  <si>
    <t>15600</t>
  </si>
  <si>
    <t>4.5 L</t>
  </si>
  <si>
    <t>2.8 L</t>
  </si>
  <si>
    <t>Repair and Overhauling Service- HIGH PRESSURE CAR WASHER; HIGH PRESSURE CAR WASHER; Yes; Buyer Pre</t>
  </si>
  <si>
    <t>PANTRON AUTOMATION PRIVATE LIMITED</t>
  </si>
  <si>
    <t>2.4 L</t>
  </si>
  <si>
    <t>M/S VIKAS ENTERPRISES</t>
  </si>
  <si>
    <t>18400</t>
  </si>
  <si>
    <t>ministry of power</t>
  </si>
  <si>
    <t>1.3 L</t>
  </si>
  <si>
    <t>AIRMAK</t>
  </si>
  <si>
    <t>government of madhya pradesh</t>
  </si>
  <si>
    <t>S A TRADERS AND SUPPLIER</t>
  </si>
  <si>
    <t>36090</t>
  </si>
  <si>
    <t>meghalaya</t>
  </si>
  <si>
    <t>CRYSTAL WORKS</t>
  </si>
  <si>
    <t>18.2 L</t>
  </si>
  <si>
    <t>vikram sarabhai space centre</t>
  </si>
  <si>
    <t>NACS CLEANTECH PRIVATE LIMITED</t>
  </si>
  <si>
    <t>40000</t>
  </si>
  <si>
    <t>steel authority of india limited</t>
  </si>
  <si>
    <t>nuclear power corporation of india limited</t>
  </si>
  <si>
    <t>R-ONE INDUSTRIES</t>
  </si>
  <si>
    <t>2.0 L</t>
  </si>
  <si>
    <t>indian navy</t>
  </si>
  <si>
    <t>department of space</t>
  </si>
  <si>
    <t>SUBH ENTERPRISE</t>
  </si>
  <si>
    <t>28603</t>
  </si>
  <si>
    <t>directorate of municipal administration</t>
  </si>
  <si>
    <t>47200</t>
  </si>
  <si>
    <t>western railway</t>
  </si>
  <si>
    <t>73500</t>
  </si>
  <si>
    <t>BHARAT TRADERS</t>
  </si>
  <si>
    <t>68800</t>
  </si>
  <si>
    <t>35900</t>
  </si>
  <si>
    <t>SURAVI ENTERPRISES</t>
  </si>
  <si>
    <t>54000</t>
  </si>
  <si>
    <t>SRS SALES ORGANISATION</t>
  </si>
  <si>
    <t>APURV UTKARSH SEVA PRIVATE LIMITED</t>
  </si>
  <si>
    <t>34500</t>
  </si>
  <si>
    <t>45000</t>
  </si>
  <si>
    <t>Everest Industrial Corporation</t>
  </si>
  <si>
    <t>housing and urban development department</t>
  </si>
  <si>
    <t>M/S ALI ENTERPRISES</t>
  </si>
  <si>
    <t>3.7 L</t>
  </si>
  <si>
    <t>sikkim</t>
  </si>
  <si>
    <t>NAGINA INDUSTRIAL CORPORATION</t>
  </si>
  <si>
    <t>11500</t>
  </si>
  <si>
    <t>1.0 L</t>
  </si>
  <si>
    <t>1.6 L</t>
  </si>
  <si>
    <t>3.2 L</t>
  </si>
  <si>
    <t>1.4 L</t>
  </si>
  <si>
    <t>M/S SHIWAM CONSTRUCTION</t>
  </si>
  <si>
    <t>5.6 L</t>
  </si>
  <si>
    <t>punjab</t>
  </si>
  <si>
    <t>diesel loco modernisation works</t>
  </si>
  <si>
    <t>AEVITASPROC</t>
  </si>
  <si>
    <t>32100</t>
  </si>
  <si>
    <t>33188</t>
  </si>
  <si>
    <t>34692</t>
  </si>
  <si>
    <t>Repair and Overhauling Service- Repair of high pressure washer; Repair of high pressure washer; Ye</t>
  </si>
  <si>
    <t>DAKSH ENTERPRISES</t>
  </si>
  <si>
    <t>30000</t>
  </si>
  <si>
    <t>archaeological survey of india</t>
  </si>
  <si>
    <t>BHAGWATI TRADING CENTRE</t>
  </si>
  <si>
    <t>99120</t>
  </si>
  <si>
    <t>panchayats and rural housing department</t>
  </si>
  <si>
    <t>RUDRAKSH ENTERPRISE</t>
  </si>
  <si>
    <t>10.0 L</t>
  </si>
  <si>
    <t>telangana</t>
  </si>
  <si>
    <t>chhattisgarh</t>
  </si>
  <si>
    <t>ferro scrap nigam limited</t>
  </si>
  <si>
    <t>Data Ji Enterprises</t>
  </si>
  <si>
    <t>30176</t>
  </si>
  <si>
    <t>B U ENTERPRISES</t>
  </si>
  <si>
    <t>50900</t>
  </si>
  <si>
    <t>tamil nadu dairy development corporation limited tamil nadu cooperative milk producers federation l head office</t>
  </si>
  <si>
    <t>BATTEN ENGINEERING INDIA PRIVATE LIMITED</t>
  </si>
  <si>
    <t>northern railway</t>
  </si>
  <si>
    <t>AHUJA SUPPLIERS AND CONTRACTOR</t>
  </si>
  <si>
    <t>45725</t>
  </si>
  <si>
    <t>1.9 L</t>
  </si>
  <si>
    <t>department of health and family welfare</t>
  </si>
  <si>
    <t>EVS INDUSTRIES</t>
  </si>
  <si>
    <t>63.1 L</t>
  </si>
  <si>
    <t>44900</t>
  </si>
  <si>
    <t>2.5 L</t>
  </si>
  <si>
    <t>CHAUDHARY ENGTECH SERVICES INDIA PRIVATE LIMITED</t>
  </si>
  <si>
    <t>g k enterprises</t>
  </si>
  <si>
    <t>29990</t>
  </si>
  <si>
    <t>Mehar Enterprises</t>
  </si>
  <si>
    <t>47790</t>
  </si>
  <si>
    <t>national thermal power corporation</t>
  </si>
  <si>
    <t>58500</t>
  </si>
  <si>
    <t>bihar</t>
  </si>
  <si>
    <t>80000</t>
  </si>
  <si>
    <t>SICURO VENTURES PRIVATE LIMITED</t>
  </si>
  <si>
    <t>79000</t>
  </si>
  <si>
    <t>himachal pradesh</t>
  </si>
  <si>
    <t>satluj jal vidyut nigam limited</t>
  </si>
  <si>
    <t>84000</t>
  </si>
  <si>
    <t>REGAL ENTERPRISE</t>
  </si>
  <si>
    <t>17.2 L</t>
  </si>
  <si>
    <t>sashastra seema bal</t>
  </si>
  <si>
    <t>17900</t>
  </si>
  <si>
    <t>12500</t>
  </si>
  <si>
    <t>bharat earth movers limited</t>
  </si>
  <si>
    <t>18500</t>
  </si>
  <si>
    <t>RED HILL ENTERPRISES</t>
  </si>
  <si>
    <t>50000</t>
  </si>
  <si>
    <t>3.9 L</t>
  </si>
  <si>
    <t>MADHAV ENTERPRISES</t>
  </si>
  <si>
    <t>1.2 L</t>
  </si>
  <si>
    <t>ai airport services limited</t>
  </si>
  <si>
    <t>Zenith Enterprises</t>
  </si>
  <si>
    <t>15840</t>
  </si>
  <si>
    <t>north eastern electric power corporation</t>
  </si>
  <si>
    <t>INDUSTRIAL ASSOCIATES</t>
  </si>
  <si>
    <t>52930</t>
  </si>
  <si>
    <t>south eastern railway</t>
  </si>
  <si>
    <t>82300</t>
  </si>
  <si>
    <t>power grid corporation of india limited</t>
  </si>
  <si>
    <t>TORKSKY</t>
  </si>
  <si>
    <t>97856</t>
  </si>
  <si>
    <t>M/S M. K. ENTERPRISES</t>
  </si>
  <si>
    <t>17400</t>
  </si>
  <si>
    <t>automotive research association of india</t>
  </si>
  <si>
    <t>STRAPEX ENTERPRISES PRIVATE LIMITED</t>
  </si>
  <si>
    <t>12.3 L</t>
  </si>
  <si>
    <t>62330</t>
  </si>
  <si>
    <t>KETAN AUTOMOBILES &amp; WORKS</t>
  </si>
  <si>
    <t>39900</t>
  </si>
  <si>
    <t>72000</t>
  </si>
  <si>
    <t>MOKHA BROTHERS</t>
  </si>
  <si>
    <t>39600</t>
  </si>
  <si>
    <t>indian coast guard</t>
  </si>
  <si>
    <t>coal india limited</t>
  </si>
  <si>
    <t>89286</t>
  </si>
  <si>
    <t>5.9 L</t>
  </si>
  <si>
    <t>48995</t>
  </si>
  <si>
    <t>AMBALA MOTOR STORES</t>
  </si>
  <si>
    <t>49050</t>
  </si>
  <si>
    <t>sardar vallabhbhai patel national police academy</t>
  </si>
  <si>
    <t>KREATIVE TRADERS</t>
  </si>
  <si>
    <t>9500</t>
  </si>
  <si>
    <t>all india institute of medical sciences</t>
  </si>
  <si>
    <t>ENGINEERING SOLUTION CONCERN</t>
  </si>
  <si>
    <t>11.8 L</t>
  </si>
  <si>
    <t>35776</t>
  </si>
  <si>
    <t>south east central railway</t>
  </si>
  <si>
    <t>32276</t>
  </si>
  <si>
    <t>SINGH ENTERPRISE</t>
  </si>
  <si>
    <t>34000</t>
  </si>
  <si>
    <t>21576</t>
  </si>
  <si>
    <t>18490</t>
  </si>
  <si>
    <t>High Pressure washer</t>
  </si>
  <si>
    <t>cochin shipyard limited</t>
  </si>
  <si>
    <t>PNEUMATICS INDIA TOOLS AND EQUIPMENTS PRIVATE LIMITED</t>
  </si>
  <si>
    <t>15.8 L</t>
  </si>
  <si>
    <t>Ganj Ul Aroosh Enterprises</t>
  </si>
  <si>
    <t>19000</t>
  </si>
  <si>
    <t>27976</t>
  </si>
  <si>
    <t>Computech Udyam</t>
  </si>
  <si>
    <t>75520</t>
  </si>
  <si>
    <t>GENERAL PUMPS PRIVATE LIMITED</t>
  </si>
  <si>
    <t>82600</t>
  </si>
  <si>
    <t>32990</t>
  </si>
  <si>
    <t>41952</t>
  </si>
  <si>
    <t>jharkhand</t>
  </si>
  <si>
    <t>21976</t>
  </si>
  <si>
    <t>odisha</t>
  </si>
  <si>
    <t>44250</t>
  </si>
  <si>
    <t>department of industrial training</t>
  </si>
  <si>
    <t>SKYTECH AUTOEQUIP CO</t>
  </si>
  <si>
    <t>32500</t>
  </si>
  <si>
    <t>maharashtra metro rail corporation limited</t>
  </si>
  <si>
    <t>KARCHER CLEANING SYSTEMS PRIVATE LIMITED</t>
  </si>
  <si>
    <t>3.0 L</t>
  </si>
  <si>
    <t>bharat heavy electricals limited</t>
  </si>
  <si>
    <t>80694</t>
  </si>
  <si>
    <t>all india institute of speech and hearing</t>
  </si>
  <si>
    <t>49000</t>
  </si>
  <si>
    <t>64500</t>
  </si>
  <si>
    <t>rail wheel plant bela</t>
  </si>
  <si>
    <t>21000</t>
  </si>
  <si>
    <t>41300</t>
  </si>
  <si>
    <t>indian oil corporation limited</t>
  </si>
  <si>
    <t>NUTECH JETTING EQUIPMENTS INDIA PRIVATE LIMITED</t>
  </si>
  <si>
    <t>FY 2023-24</t>
  </si>
  <si>
    <t>GLOBE ENTERPRISES</t>
  </si>
  <si>
    <t>4.9 L</t>
  </si>
  <si>
    <t>5.7 L</t>
  </si>
  <si>
    <t>POWERJET ENGINEERING LLP</t>
  </si>
  <si>
    <t>chandigarh administration</t>
  </si>
  <si>
    <t>3.3 L</t>
  </si>
  <si>
    <t>68440</t>
  </si>
  <si>
    <t>20700</t>
  </si>
  <si>
    <t>PODDAR ENGG WORK</t>
  </si>
  <si>
    <t>32950</t>
  </si>
  <si>
    <t>urban development department</t>
  </si>
  <si>
    <t>55100</t>
  </si>
  <si>
    <t>maharashtra state power generation company</t>
  </si>
  <si>
    <t>52250</t>
  </si>
  <si>
    <t>bharat electronics limited</t>
  </si>
  <si>
    <t>33000</t>
  </si>
  <si>
    <t>51000</t>
  </si>
  <si>
    <t>youth services and sports and technical education department jammu and kashmir technical education department goverenment polytechnic college kupwara</t>
  </si>
  <si>
    <t>MA SHARDA ENTERPRISES</t>
  </si>
  <si>
    <t>87000</t>
  </si>
  <si>
    <t>puducherry</t>
  </si>
  <si>
    <t>labour department</t>
  </si>
  <si>
    <t>79500</t>
  </si>
  <si>
    <t>2.2 L</t>
  </si>
  <si>
    <t>38940</t>
  </si>
  <si>
    <t>52725</t>
  </si>
  <si>
    <t>G S ASSOCIATES</t>
  </si>
  <si>
    <t>48900</t>
  </si>
  <si>
    <t>48000</t>
  </si>
  <si>
    <t>SIYARAM TRADING CORPORATION</t>
  </si>
  <si>
    <t>42000</t>
  </si>
  <si>
    <t>74400</t>
  </si>
  <si>
    <t>Cancelled</t>
  </si>
  <si>
    <t>M R ENTERPRISES</t>
  </si>
  <si>
    <t>65000</t>
  </si>
  <si>
    <t>revenue and disaster management department odisha</t>
  </si>
  <si>
    <t>GREEN ODISHA SERVICES</t>
  </si>
  <si>
    <t>AVADH KAARYA SOLUTIONS LLP</t>
  </si>
  <si>
    <t>31999</t>
  </si>
  <si>
    <t>MANJUNATH B H</t>
  </si>
  <si>
    <t>M/s Technical Solutions</t>
  </si>
  <si>
    <t>18364</t>
  </si>
  <si>
    <t>GEMPROC INDIA</t>
  </si>
  <si>
    <t>1.8 L</t>
  </si>
  <si>
    <t>HIgh Pressure Washer</t>
  </si>
  <si>
    <t>MD INFOTECH</t>
  </si>
  <si>
    <t>15500</t>
  </si>
  <si>
    <t>NORTH EAST TRADE CENTRE</t>
  </si>
  <si>
    <t>13.0 L</t>
  </si>
  <si>
    <t>district magistrate</t>
  </si>
  <si>
    <t>68000</t>
  </si>
  <si>
    <t>neyveli lignite corporation india limited</t>
  </si>
  <si>
    <t>13259</t>
  </si>
  <si>
    <t>16000</t>
  </si>
  <si>
    <t>odisha police</t>
  </si>
  <si>
    <t>Shree Ayush Traders</t>
  </si>
  <si>
    <t>SHAW  ENTERPRISE</t>
  </si>
  <si>
    <t>77000</t>
  </si>
  <si>
    <t>62500</t>
  </si>
  <si>
    <t>38000</t>
  </si>
  <si>
    <t>Vinayak Engineering Services</t>
  </si>
  <si>
    <t>84200</t>
  </si>
  <si>
    <t>AIRCON  SARA AGENCY</t>
  </si>
  <si>
    <t>ministry of home affairs</t>
  </si>
  <si>
    <t>Jain Traders</t>
  </si>
  <si>
    <t>89888</t>
  </si>
  <si>
    <t>12000</t>
  </si>
  <si>
    <t>technical education department himachal pradesh</t>
  </si>
  <si>
    <t>52000</t>
  </si>
  <si>
    <t>bharat petroleum corporation limited</t>
  </si>
  <si>
    <t>Singh &amp; Company</t>
  </si>
  <si>
    <t>16400</t>
  </si>
  <si>
    <t>SOHAM ENTERPRISES</t>
  </si>
  <si>
    <t>16200</t>
  </si>
  <si>
    <t>A.S.ENTERPRISES</t>
  </si>
  <si>
    <t>ZEST ENTERPRISES</t>
  </si>
  <si>
    <t>transport department</t>
  </si>
  <si>
    <t>EVEREST AND SANT ENGINEERS PRIVATE LIMITED</t>
  </si>
  <si>
    <t>dadra and nagar haveli</t>
  </si>
  <si>
    <t>balmer lawrie and company limited</t>
  </si>
  <si>
    <t>AVI ROOT INFO SOLUTIONS PRIVATE LIMITED</t>
  </si>
  <si>
    <t>41321</t>
  </si>
  <si>
    <t>IP CLEANING INDIA PRIVATE LIMITED</t>
  </si>
  <si>
    <t>2.6 L</t>
  </si>
  <si>
    <t>hindustan organic chemicals limited</t>
  </si>
  <si>
    <t>INDUSTRIAL SALES AND SERVICE CO</t>
  </si>
  <si>
    <t>10.3 L</t>
  </si>
  <si>
    <t>border security force</t>
  </si>
  <si>
    <t>J P TRADERS</t>
  </si>
  <si>
    <t>83500</t>
  </si>
  <si>
    <t>74375</t>
  </si>
  <si>
    <t>directorate of medical education</t>
  </si>
  <si>
    <t>Pitambra International</t>
  </si>
  <si>
    <t>18525</t>
  </si>
  <si>
    <t>37170</t>
  </si>
  <si>
    <t>department of local self government</t>
  </si>
  <si>
    <t>59000</t>
  </si>
  <si>
    <t>north eastern indira gandhi regional institute of health and medical sciences</t>
  </si>
  <si>
    <t>99000</t>
  </si>
  <si>
    <t>38700</t>
  </si>
  <si>
    <t>High pressure Washer</t>
  </si>
  <si>
    <t>INDUSTRIAL SALES CORPORATION</t>
  </si>
  <si>
    <t>89503</t>
  </si>
  <si>
    <t>26600</t>
  </si>
  <si>
    <t>57000</t>
  </si>
  <si>
    <t>P.K. GENERAL SUPPLIERS</t>
  </si>
  <si>
    <t>AVON TRADING COMPANY</t>
  </si>
  <si>
    <t>69000</t>
  </si>
  <si>
    <t>GOMA CLEANTECH PRIVATE LIMITED</t>
  </si>
  <si>
    <t>9.6 L</t>
  </si>
  <si>
    <t>High pressure washer</t>
  </si>
  <si>
    <t>8500</t>
  </si>
  <si>
    <t>74500</t>
  </si>
  <si>
    <t>High Pressure Washer with Service bag</t>
  </si>
  <si>
    <t>55800</t>
  </si>
  <si>
    <t>mahanadi coalfields limited</t>
  </si>
  <si>
    <t>31000</t>
  </si>
  <si>
    <t>3.8 L</t>
  </si>
  <si>
    <t>INDUSTRIAL POWER CONTROL</t>
  </si>
  <si>
    <t>86745</t>
  </si>
  <si>
    <t>44500</t>
  </si>
  <si>
    <t>High Pressure Car Washer Pump</t>
  </si>
  <si>
    <t>RAJ CONTRACTORS &amp; SUPPLIERS</t>
  </si>
  <si>
    <t>26400</t>
  </si>
  <si>
    <t>western coalfields limited</t>
  </si>
  <si>
    <t>8.9 L</t>
  </si>
  <si>
    <t>SRI BALAJI TRADING COMPANY</t>
  </si>
  <si>
    <t>national institute of ocean technology</t>
  </si>
  <si>
    <t>88700</t>
  </si>
  <si>
    <t>ministry of steel</t>
  </si>
  <si>
    <t>91300</t>
  </si>
  <si>
    <t>2.7 L</t>
  </si>
  <si>
    <t>6.3 L</t>
  </si>
  <si>
    <t>GEM/2025/B/6465463</t>
  </si>
  <si>
    <t>GEM/2025/B/6438161</t>
  </si>
  <si>
    <t>GEM/2025/B/6406475</t>
  </si>
  <si>
    <t>GEM/2025/B/6301079</t>
  </si>
  <si>
    <t>GEM/2025/B/6309008</t>
  </si>
  <si>
    <t>GEM/2025/B/6205017</t>
  </si>
  <si>
    <t>GEM/2025/B/6282337</t>
  </si>
  <si>
    <t>GEM/2025/B/6236640</t>
  </si>
  <si>
    <t>GEM/2025/B/6283369</t>
  </si>
  <si>
    <t>GEM/2025/B/6212457</t>
  </si>
  <si>
    <t>GEM/2025/B/6168064</t>
  </si>
  <si>
    <t>GEM/2025/B/6133375</t>
  </si>
  <si>
    <t>GEM/2025/B/5858401</t>
  </si>
  <si>
    <t>GEM/2025/B/6049991</t>
  </si>
  <si>
    <t>GEM/2025/B/6024935</t>
  </si>
  <si>
    <t>GEM/2025/B/6050144</t>
  </si>
  <si>
    <t>GEM/2025/B/6038463</t>
  </si>
  <si>
    <t>GEM/2025/B/5987961</t>
  </si>
  <si>
    <t>GEM/2025/B/5980423</t>
  </si>
  <si>
    <t>GEM/2025/B/5949769</t>
  </si>
  <si>
    <t>GEM/2025/B/5903365</t>
  </si>
  <si>
    <t>GEM/2025/B/5790262</t>
  </si>
  <si>
    <t>GEM/2025/B/5922549</t>
  </si>
  <si>
    <t>GEM/2025/B/5811517</t>
  </si>
  <si>
    <t>GEM/2025/B/5806469</t>
  </si>
  <si>
    <t>GEM/2025/B/5812873</t>
  </si>
  <si>
    <t>GEM/2024/B/5769793</t>
  </si>
  <si>
    <t>GEM/2024/B/5767908</t>
  </si>
  <si>
    <t>GEM/2024/B/5693358</t>
  </si>
  <si>
    <t>GEM/2024/B/5669317</t>
  </si>
  <si>
    <t>GEM/2024/B/5656935</t>
  </si>
  <si>
    <t>GEM/2024/B/5634403</t>
  </si>
  <si>
    <t>GEM/2024/B/5621198</t>
  </si>
  <si>
    <t>GEM/2024/B/5644107</t>
  </si>
  <si>
    <t>GEM/2024/B/5636451</t>
  </si>
  <si>
    <t>GEM/2024/B/5625528</t>
  </si>
  <si>
    <t>GEM/2024/B/5592732</t>
  </si>
  <si>
    <t>GEM/2024/B/5593859</t>
  </si>
  <si>
    <t>GEM/2024/B/5587649</t>
  </si>
  <si>
    <t>GEM/2024/B/5612263</t>
  </si>
  <si>
    <t>GEM/2024/B/5579989</t>
  </si>
  <si>
    <t>GEM/2024/B/5574595</t>
  </si>
  <si>
    <t>GEM/2024/B/5550828</t>
  </si>
  <si>
    <t>GEM/2024/B/5547389</t>
  </si>
  <si>
    <t>GEM/2024/B/5555188</t>
  </si>
  <si>
    <t>GEM/2024/B/5438668</t>
  </si>
  <si>
    <t>GEM/2024/B/5511300</t>
  </si>
  <si>
    <t>GEM/2024/B/5536824</t>
  </si>
  <si>
    <t>GEM/2024/B/5404540</t>
  </si>
  <si>
    <t>GEM/2024/B/5443619</t>
  </si>
  <si>
    <t>GEM/2024/B/5370543</t>
  </si>
  <si>
    <t>GEM/2024/B/5415001</t>
  </si>
  <si>
    <t>GEM/2024/B/5358887</t>
  </si>
  <si>
    <t>GEM/2024/B/5392494</t>
  </si>
  <si>
    <t>GEM/2024/B/5342329</t>
  </si>
  <si>
    <t>GEM/2024/B/5377466</t>
  </si>
  <si>
    <t>GEM/2024/B/5242788</t>
  </si>
  <si>
    <t>GEM/2024/B/5418019</t>
  </si>
  <si>
    <t>GEM/2024/B/5274375</t>
  </si>
  <si>
    <t>GEM/2024/B/5337712</t>
  </si>
  <si>
    <t>GEM/2024/B/5356598</t>
  </si>
  <si>
    <t>GEM/2024/B/5333219</t>
  </si>
  <si>
    <t>GEM/2024/B/5286727</t>
  </si>
  <si>
    <t>GEM/2024/B/5307138</t>
  </si>
  <si>
    <t>GEM/2024/B/5227580</t>
  </si>
  <si>
    <t>GEM/2024/B/5206230</t>
  </si>
  <si>
    <t>GEM/2024/B/5238145</t>
  </si>
  <si>
    <t>GEM/2024/B/5276545</t>
  </si>
  <si>
    <t>GEM/2024/B/5251850</t>
  </si>
  <si>
    <t>GEM/2024/B/5177098</t>
  </si>
  <si>
    <t>GEM/2024/B/5142401</t>
  </si>
  <si>
    <t>GEM/2024/B/5218973</t>
  </si>
  <si>
    <t>GEM/2024/B/5168290</t>
  </si>
  <si>
    <t>GEM/2024/B/5158016</t>
  </si>
  <si>
    <t>GEM/2024/B/5155294</t>
  </si>
  <si>
    <t>GEM/2024/B/5116501</t>
  </si>
  <si>
    <t>GEM/2024/B/5137914</t>
  </si>
  <si>
    <t>GEM/2024/B/5158728</t>
  </si>
  <si>
    <t>GEM/2024/B/5050515</t>
  </si>
  <si>
    <t>GEM/2024/B/5088540</t>
  </si>
  <si>
    <t>GEM/2024/B/5085686</t>
  </si>
  <si>
    <t>GEM/2024/B/5083654</t>
  </si>
  <si>
    <t>GEM/2024/B/4987984</t>
  </si>
  <si>
    <t>GEM/2024/B/5102258</t>
  </si>
  <si>
    <t>GEM/2024/B/5101744</t>
  </si>
  <si>
    <t>GEM/2024/B/5059279</t>
  </si>
  <si>
    <t>GEM/2024/B/5014007</t>
  </si>
  <si>
    <t>GEM/2024/B/5045313</t>
  </si>
  <si>
    <t>GEM/2024/B/5002017</t>
  </si>
  <si>
    <t>GEM/2024/B/5043833</t>
  </si>
  <si>
    <t>GEM/2024/B/4959893</t>
  </si>
  <si>
    <t>GEM/2024/B/4893205</t>
  </si>
  <si>
    <t>GEM/2024/B/5029132</t>
  </si>
  <si>
    <t>GEM/2024/B/4986733</t>
  </si>
  <si>
    <t>GEM/2024/B/4927479</t>
  </si>
  <si>
    <t>GEM/2024/B/4976456</t>
  </si>
  <si>
    <t>GEM/2024/B/4968882</t>
  </si>
  <si>
    <t>GEM/2024/B/4944082</t>
  </si>
  <si>
    <t>GEM/2024/B/4942521</t>
  </si>
  <si>
    <t>GEM/2024/B/4934903</t>
  </si>
  <si>
    <t>GEM/2024/B/4927930</t>
  </si>
  <si>
    <t>GEM/2024/B/4869679</t>
  </si>
  <si>
    <t>GEM/2024/B/4919877</t>
  </si>
  <si>
    <t>GEM/2024/B/4899975</t>
  </si>
  <si>
    <t>GEM/2024/B/4892147</t>
  </si>
  <si>
    <t>GEM/2024/B/4888900</t>
  </si>
  <si>
    <t>GEM/2024/B/4886041</t>
  </si>
  <si>
    <t>GEM/2024/B/4884014</t>
  </si>
  <si>
    <t>GEM/2024/B/4850828</t>
  </si>
  <si>
    <t>GEM/2024/B/4874313</t>
  </si>
  <si>
    <t>GEM/2024/B/4805303</t>
  </si>
  <si>
    <t>GEM/2024/B/4674430</t>
  </si>
  <si>
    <t>GEM/2024/B/4795598</t>
  </si>
  <si>
    <t>GEM/2024/B/4686664</t>
  </si>
  <si>
    <t>GEM/2024/B/4717048</t>
  </si>
  <si>
    <t>GEM/2024/B/4729971</t>
  </si>
  <si>
    <t>GEM/2024/B/4579417</t>
  </si>
  <si>
    <t>GEM/2024/B/4653569</t>
  </si>
  <si>
    <t>GEM/2024/B/4584157</t>
  </si>
  <si>
    <t>GEM/2024/B/4647934</t>
  </si>
  <si>
    <t>GEM/2024/B/4575636</t>
  </si>
  <si>
    <t>GEM/2024/B/4527764</t>
  </si>
  <si>
    <t>GEM/2024/B/4559772</t>
  </si>
  <si>
    <t>GEM/2024/B/4558213</t>
  </si>
  <si>
    <t>GEM/2024/B/4500729</t>
  </si>
  <si>
    <t>GEM/2024/B/4535068</t>
  </si>
  <si>
    <t>GEM/2024/B/4513178</t>
  </si>
  <si>
    <t>GEM/2024/B/4496182</t>
  </si>
  <si>
    <t>GEM/2024/B/4471822</t>
  </si>
  <si>
    <t>GEM/2024/B/4470322</t>
  </si>
  <si>
    <t>GEM/2023/B/4403611</t>
  </si>
  <si>
    <t>GEM/2023/B/4369039</t>
  </si>
  <si>
    <t>GEM/2024/B/4421297</t>
  </si>
  <si>
    <t>GEM/2023/B/4407702</t>
  </si>
  <si>
    <t>GEM/2023/B/4401023</t>
  </si>
  <si>
    <t>GEM/2023/B/4326244</t>
  </si>
  <si>
    <t>GEM/2023/B/4391446</t>
  </si>
  <si>
    <t>GEM/2023/B/4390673</t>
  </si>
  <si>
    <t>GEM/2023/B/4288698</t>
  </si>
  <si>
    <t>GEM/2023/B/4342434</t>
  </si>
  <si>
    <t>GEM/2023/B/4332499</t>
  </si>
  <si>
    <t>GEM/2023/B/4308166</t>
  </si>
  <si>
    <t>GEM/2023/B/4345868</t>
  </si>
  <si>
    <t>GEM/2023/B/4214489</t>
  </si>
  <si>
    <t>GEM/2023/B/4253912</t>
  </si>
  <si>
    <t>GEM/2023/B/4215537</t>
  </si>
  <si>
    <t>GEM/2023/B/4255328</t>
  </si>
  <si>
    <t>GEM/2023/B/4199279</t>
  </si>
  <si>
    <t>GEM/2023/B/4185877</t>
  </si>
  <si>
    <t>GEM/2023/B/4125731</t>
  </si>
  <si>
    <t>GEM/2023/B/4163964</t>
  </si>
  <si>
    <t>GEM/2023/B/4162387</t>
  </si>
  <si>
    <t>GEM/2023/B/4059202</t>
  </si>
  <si>
    <t>GEM/2023/B/4062353</t>
  </si>
  <si>
    <t>GEM/2023/B/4050685</t>
  </si>
  <si>
    <t>GEM/2023/B/4047911</t>
  </si>
  <si>
    <t>GEM/2023/B/4058188</t>
  </si>
  <si>
    <t>GEM/2023/B/4034186</t>
  </si>
  <si>
    <t>GEM/2023/B/4050447</t>
  </si>
  <si>
    <t>GEM/2023/B/4003812</t>
  </si>
  <si>
    <t>GEM/2023/B/3903505</t>
  </si>
  <si>
    <t>GEM/2023/B/3941241</t>
  </si>
  <si>
    <t>GEM/2023/B/4000107</t>
  </si>
  <si>
    <t>GEM/2023/B/3919282</t>
  </si>
  <si>
    <t>GEM/2023/B/3954476</t>
  </si>
  <si>
    <t>GEM/2023/B/3938488</t>
  </si>
  <si>
    <t>GEM/2023/B/3920330</t>
  </si>
  <si>
    <t>GEM/2023/B/3919509</t>
  </si>
  <si>
    <t>GEM/2023/B/3892917</t>
  </si>
  <si>
    <t>GEM/2023/B/3623853</t>
  </si>
  <si>
    <t>GEM/2023/B/3818886</t>
  </si>
  <si>
    <t>GEM/2023/B/3804519</t>
  </si>
  <si>
    <t>GEM/2023/B/3770140</t>
  </si>
  <si>
    <t>GEM/2023/B/3790254</t>
  </si>
  <si>
    <t>GEM/2023/B/3562548</t>
  </si>
  <si>
    <t>GEM/2023/B/3691530</t>
  </si>
  <si>
    <t>GEM/2023/B/3673937</t>
  </si>
  <si>
    <t>GEM/2023/B/3650241</t>
  </si>
  <si>
    <t>GEM/2023/B/3623232</t>
  </si>
  <si>
    <t>GEM/2023/B/3584481</t>
  </si>
  <si>
    <t>GEM/2023/B/3539720</t>
  </si>
  <si>
    <t>GEM/2023/B/3544112</t>
  </si>
  <si>
    <t>GEM/2023/B/3547382</t>
  </si>
  <si>
    <t>GEM/2023/B/3505750</t>
  </si>
  <si>
    <t>GEM/2023/B/3546714</t>
  </si>
  <si>
    <t>GEM/2023/B/3508500</t>
  </si>
  <si>
    <t>GEM/2023/B/3489621</t>
  </si>
  <si>
    <t>GEM/2023/B/3463166</t>
  </si>
  <si>
    <t>GEM/2023/B/3443059</t>
  </si>
  <si>
    <t>GEM/2023/B/3440867</t>
  </si>
  <si>
    <t>GEM/2023/B/3406619</t>
  </si>
  <si>
    <t>GEM/2023/B/3406623</t>
  </si>
  <si>
    <t>GEM/2023/B/3380899</t>
  </si>
  <si>
    <t>GEM/2023/B/3361429</t>
  </si>
  <si>
    <t>GEM/2023/B/3378796</t>
  </si>
  <si>
    <t>GEM/2023/B/3344804</t>
  </si>
  <si>
    <t>GEM/2023/B/3237634</t>
  </si>
  <si>
    <t>GEM/2023/B/3325436</t>
  </si>
  <si>
    <t>GEM/2023/B/3325696</t>
  </si>
  <si>
    <t>GEM/2023/B/3262496</t>
  </si>
  <si>
    <t>GEM/2023/B/3289457</t>
  </si>
  <si>
    <t>GEM/2023/B/3275099</t>
  </si>
  <si>
    <t>GEM/2025/B/6256216</t>
  </si>
  <si>
    <t>GEM/2025/B/5968110</t>
  </si>
  <si>
    <t>GEM/2025/B/5832793</t>
  </si>
  <si>
    <t>GEM/2024/B/5210261</t>
  </si>
  <si>
    <t>GEM/2024/B/5616129</t>
  </si>
  <si>
    <t>GEM/2024/B/5417026</t>
  </si>
  <si>
    <t>GEM/2024/B/5366812</t>
  </si>
  <si>
    <t>GEM/2024/B/5147856</t>
  </si>
  <si>
    <t>GEM/2024/B/5303940</t>
  </si>
  <si>
    <t>GEM/2024/B/5160648</t>
  </si>
  <si>
    <t>GEM/2024/B/5253796</t>
  </si>
  <si>
    <t>GEM/2024/B/5124652</t>
  </si>
  <si>
    <t>GEM/2024/B/4997591</t>
  </si>
  <si>
    <t>GEM/2024/B/5003407</t>
  </si>
  <si>
    <t>GEM/2024/B/4905943</t>
  </si>
  <si>
    <t>GEM/2024/B/4746762</t>
  </si>
  <si>
    <t>GEM/2024/B/4893799</t>
  </si>
  <si>
    <t>GEM/2024/B/4863293</t>
  </si>
  <si>
    <t>GEM/2023/B/4270879</t>
  </si>
  <si>
    <t>GEM/2024/B/4625232</t>
  </si>
  <si>
    <t>GEM/2024/B/4650696</t>
  </si>
  <si>
    <t>GEM/2023/B/4150672</t>
  </si>
  <si>
    <t>GEM/2023/B/4242526</t>
  </si>
  <si>
    <t>GEM/2024/B/4428003</t>
  </si>
  <si>
    <t>GEM/2023/B/4347649</t>
  </si>
  <si>
    <t>GEM/2023/B/4218260</t>
  </si>
  <si>
    <t>GEM/2023/B/4177923</t>
  </si>
  <si>
    <t>GEM/2023/B/4098493</t>
  </si>
  <si>
    <t>GEM/2023/B/3840188</t>
  </si>
  <si>
    <t>GEM/2023/B/3082280</t>
  </si>
  <si>
    <t>GEM/2023/B/3882245</t>
  </si>
  <si>
    <t>GEM/2023/B/3758234</t>
  </si>
  <si>
    <t>GEM/2023/B/3661468</t>
  </si>
  <si>
    <t>GEM/2023/B/3317557</t>
  </si>
  <si>
    <t>GEM/2023/B/3235187</t>
  </si>
  <si>
    <t>INDIAN AIR FORCE</t>
  </si>
  <si>
    <t>High Pressure Washer (Q3)</t>
  </si>
  <si>
    <t>ASSAM RIFLES</t>
  </si>
  <si>
    <t>TAMIL NADU COOPERATIVE MILK PRODUCERS FEDERATION L</t>
  </si>
  <si>
    <t>High Pressure Washer (Q3) ( PAC Only )</t>
  </si>
  <si>
    <t>SARDAR VALLABHBHAI PATEL NATIONAL POLICE ACADEMY</t>
  </si>
  <si>
    <t>RAIL WHEEL PLANT BELA</t>
  </si>
  <si>
    <t>HIgh Pressure Washer (Q3)</t>
  </si>
  <si>
    <t>N/A</t>
  </si>
  <si>
    <t>DEPARTMENT OF INDUSTRIAL TRAINING PUNJAB</t>
  </si>
  <si>
    <t>EASTERN RAILWAY</t>
  </si>
  <si>
    <t>NUCLEAR POWER CORPORATION OF INDIA LIMITED</t>
  </si>
  <si>
    <t>RAIL VIKAS NIGAM LIMITED</t>
  </si>
  <si>
    <t>CENTRAL RAILWAY</t>
  </si>
  <si>
    <t>E-MUNICIPALITIES - ESERVICES TO CITIZENS AND EMPLOYEES OF URBAN LOCAL BODIES OF UTTAR PRADESH</t>
  </si>
  <si>
    <t>COCHIN SHIPYARD LTD</t>
  </si>
  <si>
    <t>SOUTHERN RAILWAY</t>
  </si>
  <si>
    <t>BORDER SECURITY FORCE (BSF)</t>
  </si>
  <si>
    <t>DIESEL LOCO MODERNISATION WORKS</t>
  </si>
  <si>
    <t>INDIAN ARMY</t>
  </si>
  <si>
    <t>SOUTH WESTERN RAILWAY</t>
  </si>
  <si>
    <t>HINDUSTAN ORGANIC CHEMICALS LIMITED</t>
  </si>
  <si>
    <t>NTPC LIMITED</t>
  </si>
  <si>
    <t>DIRECTORATE OF PURCHASE AND STORES</t>
  </si>
  <si>
    <t>INDIAN SPACE RESEARCH ORGANIZATION</t>
  </si>
  <si>
    <t>BHARAT HEAVY ELECTRICALS LIMITED (BHEL)</t>
  </si>
  <si>
    <t>NORTH EAST FRONTIER RAILWAY</t>
  </si>
  <si>
    <t>INDIAN INSTITUTE OF SPACE SCIENCE TECHNOLOGY</t>
  </si>
  <si>
    <t>OFFICE OF DG (ACE)</t>
  </si>
  <si>
    <t>ALL INDIA INSTITUTE OF MEDICAL SCIENCES (AIIMS)</t>
  </si>
  <si>
    <t>AI AIRPORT SERVICES LIMITED</t>
  </si>
  <si>
    <t>DIRECTORATE OF MUNICIPAL ADMINISTRATION</t>
  </si>
  <si>
    <t>NORTH EASTERN RAILWAY</t>
  </si>
  <si>
    <t>POWER GRID CORPORATION OF INDIA LIMITED</t>
  </si>
  <si>
    <t>OIL AND NATURAL GAS CORPORATION LIMITED</t>
  </si>
  <si>
    <t>BHARAT EARTH MOVERS LIMITED (BEML)</t>
  </si>
  <si>
    <t>High pressure Washer (Q3)</t>
  </si>
  <si>
    <t>GRID CONTROLLER OF INDIA LIMITED</t>
  </si>
  <si>
    <t>ODISHA POLICE</t>
  </si>
  <si>
    <t>OFFICIAL PORTAL OF CHANDIGARH ADMINISTRATION</t>
  </si>
  <si>
    <t>NORTH WESTERN RAILWAY</t>
  </si>
  <si>
    <t>ROURKELA STEEL PLANT</t>
  </si>
  <si>
    <t>CONTROLLER GENERAL OF DEFENCE ACCOUNTS</t>
  </si>
  <si>
    <t>High Pressure Car Washer Pump (Q3)</t>
  </si>
  <si>
    <t>OFFICE OF THE DISTRICT MAGISTRATE MURSHIDABAD</t>
  </si>
  <si>
    <t>Repair and Overhauling Service - HIGH PRESSURE CARWASHER; HIGH PRESSURE CAR WASHER; Yes; BuyerPremises</t>
  </si>
  <si>
    <t>SOUTH EASTERN RAILWAY</t>
  </si>
  <si>
    <t>NORTHERN COALFIELDS LIMITED</t>
  </si>
  <si>
    <t>SJVN LIMITED</t>
  </si>
  <si>
    <t>INDIAN COAST GUARD</t>
  </si>
  <si>
    <t>BHAKRA BEAS MANAGEMENT BOARD</t>
  </si>
  <si>
    <t>NLC INDIA LIMITED</t>
  </si>
  <si>
    <t>WESTERN RAILWAY</t>
  </si>
  <si>
    <t>OFFICE OF DG (MSS)</t>
  </si>
  <si>
    <t>INDO TIBETAN BORDER POLICE (ITBP)</t>
  </si>
  <si>
    <t>BHARAT ELECTRONICS LIMITED (BEL)</t>
  </si>
  <si>
    <t>Repair and Overhauling Service - Repair of high pressurewasher; Repair of high pressure washer; Yes; BuyerPremises</t>
  </si>
  <si>
    <t>THE AUTOMOTIVE RESEARCH ASSOCIATION OF INDIA</t>
  </si>
  <si>
    <t>IREL (INDIA) LIMITED</t>
  </si>
  <si>
    <t>NIFTEM T</t>
  </si>
  <si>
    <t>SASHASTRA SEEMA BAL (SSB)</t>
  </si>
  <si>
    <t>BORDER ROAD ORGANISATION</t>
  </si>
  <si>
    <t>SOUTH EAST CENTRAL RAILWAY</t>
  </si>
  <si>
    <t>NORTH CENTRAL RAILWAY</t>
  </si>
  <si>
    <t>HINDUSTAN AERONAUTICS LIMITED (HAL)</t>
  </si>
  <si>
    <t>BANGALORE METRO RAIL CORPORATION LIMITED</t>
  </si>
  <si>
    <t>RAIL COACH FACTORY KAPURTHALA</t>
  </si>
  <si>
    <t>ARCHAEOLOGICAL SURVEY OF INDIA (ASI)</t>
  </si>
  <si>
    <t>NORTH EASTERN INDIRA GANDHI REGIONAL INSTITUTE OF HEALTH AND MEDICAL SCIENCES (NEIGRIHMS)</t>
  </si>
  <si>
    <t>BHARAT PETROLEUM CORPORATION LTD</t>
  </si>
  <si>
    <t>ARAVALI POWER COMPANY PRIVATE LIMITED</t>
  </si>
  <si>
    <t>CENTRAL MINE PLANNING AND DESIGN INSTITUTE LIMITED</t>
  </si>
  <si>
    <t>NATIONAL INSTITUTE OF OCEAN TECHNOLOGY</t>
  </si>
  <si>
    <t>BALMER LAWRIE AND COMPANY LIMITED</t>
  </si>
  <si>
    <t>OFFICE OF DG ( NS &amp; M)</t>
  </si>
  <si>
    <t>FERRO SCRAP NIGAM LIMITED</t>
  </si>
  <si>
    <t>SOUTH CENTRAL RAILWAY</t>
  </si>
  <si>
    <t>RAILWAY BOARD</t>
  </si>
  <si>
    <t>GUJARAT STATE ROAD TRANSPORT CORPORATION</t>
  </si>
  <si>
    <t>RAIL WHEEL FACTORY YELAHANKA BANGALORE</t>
  </si>
  <si>
    <t>MARKETING DIVISION</t>
  </si>
  <si>
    <t>IISCO STEEL PLANT</t>
  </si>
  <si>
    <t>TECHNICAL EDUCATION DEPARTMENT</t>
  </si>
  <si>
    <t>NORTHERN RAILWAY</t>
  </si>
  <si>
    <t>RAIL WHEEL FACTORY YELAHANKA</t>
  </si>
  <si>
    <t>WESTERN COALFIELDS LTD</t>
  </si>
  <si>
    <t>MODERN COACH FACTORY RAEBARELI</t>
  </si>
  <si>
    <t>DIRECTORATE OF MEDICAL EDUCATION &amp; RESEARCH</t>
  </si>
  <si>
    <t>qyt</t>
  </si>
  <si>
    <t>per item</t>
  </si>
  <si>
    <t>-</t>
  </si>
  <si>
    <t>--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</si>
</sst>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theme="1"/>
      <name val="Calibri"/>
      <family val="2"/>
      <scheme val="minor"/>
    </font>
    <font>
      <b/>
      <sz val="20"/>
      <name val="Calibri"/>
    </font>
    <font>
      <b/>
      <sz val="28"/>
      <name val="Calibri"/>
      <family val="2"/>
    </font>
    <font>
      <sz val="2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R244"/>
  <sheetViews>
    <sheetView tabSelected="1" zoomScale="37" workbookViewId="0">
      <selection activeCell="J4" sqref="J4"/>
    </sheetView>
  </sheetViews>
  <sheetFormatPr defaultRowHeight="14.5" x14ac:dyDescent="0.35"/>
  <cols>
    <col min="1" max="1" width="18" customWidth="1"/>
    <col min="2" max="2" width="35" customWidth="1"/>
    <col min="3" max="3" width="18" customWidth="1"/>
    <col min="4" max="4" width="20" customWidth="1"/>
    <col min="5" max="5" width="36" customWidth="1"/>
    <col min="6" max="7" width="18" customWidth="1"/>
    <col min="8" max="8" width="36" customWidth="1"/>
    <col min="9" max="11" width="18" customWidth="1"/>
    <col min="13" max="13" width="15.36328125" customWidth="1"/>
    <col min="15" max="18" width="0" hidden="1" customWidth="1"/>
  </cols>
  <sheetData>
    <row r="1" spans="1:18" ht="36" x14ac:dyDescent="0.8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7" t="s">
        <v>13</v>
      </c>
      <c r="M1" s="8"/>
    </row>
    <row r="2" spans="1:18" ht="52" x14ac:dyDescent="0.3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751</v>
      </c>
      <c r="M2" s="1" t="s">
        <v>752</v>
      </c>
    </row>
    <row r="3" spans="1:18" ht="26" customHeight="1" x14ac:dyDescent="0.35">
      <c r="A3" s="2"/>
      <c r="B3" s="2" t="s">
        <v>13</v>
      </c>
      <c r="C3" s="2"/>
      <c r="D3" s="2"/>
      <c r="E3" s="2"/>
      <c r="F3" s="2"/>
      <c r="G3" s="2" t="s">
        <v>13</v>
      </c>
      <c r="H3" s="2"/>
      <c r="I3" s="2"/>
      <c r="J3" s="2"/>
      <c r="K3" s="2"/>
      <c r="L3" s="2"/>
      <c r="M3" s="2"/>
      <c r="O3" t="s">
        <v>434</v>
      </c>
      <c r="P3" t="s">
        <v>663</v>
      </c>
      <c r="Q3" t="s">
        <v>664</v>
      </c>
      <c r="R3">
        <v>1</v>
      </c>
    </row>
    <row r="4" spans="1:18" ht="78" x14ac:dyDescent="0.35">
      <c r="A4" s="2" t="s">
        <v>426</v>
      </c>
      <c r="B4" s="2" t="s">
        <v>18</v>
      </c>
      <c r="C4" s="3">
        <v>45860</v>
      </c>
      <c r="D4" s="2" t="s">
        <v>19</v>
      </c>
      <c r="E4" s="2" t="s">
        <v>20</v>
      </c>
      <c r="F4" s="2" t="s">
        <v>16</v>
      </c>
      <c r="G4" s="2" t="s">
        <v>13</v>
      </c>
      <c r="H4" s="2" t="s">
        <v>21</v>
      </c>
      <c r="I4" s="2" t="s">
        <v>17</v>
      </c>
      <c r="J4" s="2">
        <v>60500</v>
      </c>
      <c r="K4" s="2" t="s">
        <v>22</v>
      </c>
      <c r="L4" s="2">
        <f>_xlfn.XLOOKUP(A4, O:O, R:R, "")</f>
        <v>1</v>
      </c>
      <c r="M4" s="2">
        <f>J4/L4</f>
        <v>60500</v>
      </c>
      <c r="O4" t="s">
        <v>450</v>
      </c>
      <c r="P4" t="s">
        <v>665</v>
      </c>
      <c r="Q4" t="s">
        <v>664</v>
      </c>
      <c r="R4">
        <v>29</v>
      </c>
    </row>
    <row r="5" spans="1:18" ht="78" x14ac:dyDescent="0.35">
      <c r="A5" s="2" t="s">
        <v>427</v>
      </c>
      <c r="B5" s="2" t="s">
        <v>18</v>
      </c>
      <c r="C5" s="3">
        <v>45859</v>
      </c>
      <c r="D5" s="2" t="s">
        <v>23</v>
      </c>
      <c r="E5" s="2" t="s">
        <v>24</v>
      </c>
      <c r="F5" s="2" t="s">
        <v>16</v>
      </c>
      <c r="G5" s="2" t="s">
        <v>13</v>
      </c>
      <c r="H5" s="2" t="s">
        <v>25</v>
      </c>
      <c r="I5" s="2" t="s">
        <v>17</v>
      </c>
      <c r="J5" s="2">
        <v>38500</v>
      </c>
      <c r="K5" s="2" t="s">
        <v>26</v>
      </c>
      <c r="L5" s="2">
        <f>_xlfn.XLOOKUP(A5, O:O, R:R, "")</f>
        <v>1</v>
      </c>
      <c r="M5" s="2">
        <f>J5/L5</f>
        <v>38500</v>
      </c>
      <c r="O5" t="s">
        <v>475</v>
      </c>
      <c r="P5" t="s">
        <v>666</v>
      </c>
      <c r="Q5" t="s">
        <v>667</v>
      </c>
      <c r="R5">
        <v>6</v>
      </c>
    </row>
    <row r="6" spans="1:18" ht="78" x14ac:dyDescent="0.35">
      <c r="A6" s="2" t="s">
        <v>628</v>
      </c>
      <c r="B6" s="2" t="s">
        <v>18</v>
      </c>
      <c r="C6" s="3">
        <v>45852</v>
      </c>
      <c r="D6" s="2" t="s">
        <v>27</v>
      </c>
      <c r="E6" s="2" t="s">
        <v>28</v>
      </c>
      <c r="F6" s="2" t="s">
        <v>29</v>
      </c>
      <c r="G6" s="2" t="s">
        <v>13</v>
      </c>
      <c r="H6" s="2" t="s">
        <v>30</v>
      </c>
      <c r="I6" s="2" t="s">
        <v>17</v>
      </c>
      <c r="J6" s="2">
        <v>89847.46</v>
      </c>
      <c r="K6" s="2" t="s">
        <v>31</v>
      </c>
      <c r="L6" s="2">
        <f>_xlfn.XLOOKUP(A6, O:O, R:R, "")</f>
        <v>3</v>
      </c>
      <c r="M6" s="2">
        <f>J6/L6</f>
        <v>29949.153333333335</v>
      </c>
      <c r="O6" t="s">
        <v>511</v>
      </c>
      <c r="P6" t="s">
        <v>668</v>
      </c>
      <c r="Q6" t="s">
        <v>664</v>
      </c>
      <c r="R6">
        <v>1</v>
      </c>
    </row>
    <row r="7" spans="1:18" ht="78" x14ac:dyDescent="0.35">
      <c r="A7" s="2" t="s">
        <v>428</v>
      </c>
      <c r="B7" s="2" t="s">
        <v>18</v>
      </c>
      <c r="C7" s="3">
        <v>45852</v>
      </c>
      <c r="D7" s="2" t="s">
        <v>32</v>
      </c>
      <c r="E7" s="2" t="s">
        <v>33</v>
      </c>
      <c r="F7" s="2" t="s">
        <v>16</v>
      </c>
      <c r="G7" s="2" t="s">
        <v>13</v>
      </c>
      <c r="H7" s="2" t="s">
        <v>34</v>
      </c>
      <c r="I7" s="2" t="s">
        <v>17</v>
      </c>
      <c r="J7" s="2">
        <v>85000</v>
      </c>
      <c r="K7" s="2" t="s">
        <v>35</v>
      </c>
      <c r="L7" s="2">
        <f>_xlfn.XLOOKUP(A7, O:O, R:R, "")</f>
        <v>1</v>
      </c>
      <c r="M7" s="2">
        <f>J7/L7</f>
        <v>85000</v>
      </c>
      <c r="O7" t="s">
        <v>519</v>
      </c>
      <c r="P7" t="s">
        <v>669</v>
      </c>
      <c r="Q7" t="s">
        <v>664</v>
      </c>
      <c r="R7">
        <v>1</v>
      </c>
    </row>
    <row r="8" spans="1:18" ht="78" x14ac:dyDescent="0.35">
      <c r="A8" s="2" t="s">
        <v>429</v>
      </c>
      <c r="B8" s="2" t="s">
        <v>18</v>
      </c>
      <c r="C8" s="3">
        <v>45831</v>
      </c>
      <c r="D8" s="2" t="s">
        <v>36</v>
      </c>
      <c r="E8" s="2" t="s">
        <v>37</v>
      </c>
      <c r="F8" s="2" t="s">
        <v>16</v>
      </c>
      <c r="G8" s="2" t="s">
        <v>13</v>
      </c>
      <c r="H8" s="2" t="s">
        <v>38</v>
      </c>
      <c r="I8" s="2" t="s">
        <v>17</v>
      </c>
      <c r="J8" s="2">
        <v>43660</v>
      </c>
      <c r="K8" s="2" t="s">
        <v>39</v>
      </c>
      <c r="L8" s="2">
        <f>_xlfn.XLOOKUP(A8, O:O, R:R, "")</f>
        <v>2</v>
      </c>
      <c r="M8" s="2">
        <f>J8/L8</f>
        <v>21830</v>
      </c>
      <c r="O8" t="s">
        <v>567</v>
      </c>
      <c r="P8" t="s">
        <v>12</v>
      </c>
      <c r="Q8" t="s">
        <v>670</v>
      </c>
      <c r="R8">
        <v>1</v>
      </c>
    </row>
    <row r="9" spans="1:18" ht="78" x14ac:dyDescent="0.35">
      <c r="A9" s="2" t="s">
        <v>430</v>
      </c>
      <c r="B9" s="2" t="s">
        <v>18</v>
      </c>
      <c r="C9" s="3">
        <v>45824</v>
      </c>
      <c r="D9" s="2" t="s">
        <v>41</v>
      </c>
      <c r="E9" s="2" t="s">
        <v>42</v>
      </c>
      <c r="F9" s="2" t="s">
        <v>16</v>
      </c>
      <c r="G9" s="2" t="s">
        <v>13</v>
      </c>
      <c r="H9" s="2" t="s">
        <v>43</v>
      </c>
      <c r="I9" s="2" t="s">
        <v>17</v>
      </c>
      <c r="J9" s="2">
        <v>40480</v>
      </c>
      <c r="K9" s="2" t="s">
        <v>44</v>
      </c>
      <c r="L9" s="2">
        <f>_xlfn.XLOOKUP(A9, O:O, R:R, "")</f>
        <v>4</v>
      </c>
      <c r="M9" s="2">
        <f>J9/L9</f>
        <v>10120</v>
      </c>
      <c r="O9" t="s">
        <v>527</v>
      </c>
      <c r="P9" t="s">
        <v>671</v>
      </c>
      <c r="Q9" t="s">
        <v>664</v>
      </c>
      <c r="R9">
        <v>2</v>
      </c>
    </row>
    <row r="10" spans="1:18" ht="182" x14ac:dyDescent="0.35">
      <c r="A10" s="2" t="s">
        <v>431</v>
      </c>
      <c r="B10" s="2" t="s">
        <v>18</v>
      </c>
      <c r="C10" s="3">
        <v>45820</v>
      </c>
      <c r="D10" s="2" t="s">
        <v>36</v>
      </c>
      <c r="E10" s="2" t="s">
        <v>45</v>
      </c>
      <c r="F10" s="2" t="s">
        <v>16</v>
      </c>
      <c r="G10" s="2" t="s">
        <v>13</v>
      </c>
      <c r="H10" s="2" t="s">
        <v>38</v>
      </c>
      <c r="I10" s="2" t="s">
        <v>17</v>
      </c>
      <c r="J10" s="2">
        <v>23900</v>
      </c>
      <c r="K10" s="2" t="s">
        <v>46</v>
      </c>
      <c r="L10" s="2">
        <f>_xlfn.XLOOKUP(A10, O:O, R:R, "")</f>
        <v>1</v>
      </c>
      <c r="M10" s="2">
        <f>J10/L10</f>
        <v>23900</v>
      </c>
      <c r="O10" t="s">
        <v>643</v>
      </c>
      <c r="P10" t="s">
        <v>672</v>
      </c>
      <c r="Q10" t="s">
        <v>664</v>
      </c>
      <c r="R10">
        <v>1</v>
      </c>
    </row>
    <row r="11" spans="1:18" ht="78" x14ac:dyDescent="0.35">
      <c r="A11" s="2" t="s">
        <v>432</v>
      </c>
      <c r="B11" s="2" t="s">
        <v>18</v>
      </c>
      <c r="C11" s="3">
        <v>45817</v>
      </c>
      <c r="D11" s="2" t="s">
        <v>48</v>
      </c>
      <c r="E11" s="2" t="s">
        <v>49</v>
      </c>
      <c r="F11" s="2" t="s">
        <v>16</v>
      </c>
      <c r="G11" s="2" t="s">
        <v>13</v>
      </c>
      <c r="H11" s="2" t="s">
        <v>38</v>
      </c>
      <c r="I11" s="2" t="s">
        <v>17</v>
      </c>
      <c r="J11" s="2">
        <v>46000</v>
      </c>
      <c r="K11" s="2" t="s">
        <v>50</v>
      </c>
      <c r="L11" s="2">
        <f>_xlfn.XLOOKUP(A11, O:O, R:R, "")</f>
        <v>2</v>
      </c>
      <c r="M11" s="2">
        <f>J11/L11</f>
        <v>23000</v>
      </c>
      <c r="O11" t="s">
        <v>441</v>
      </c>
      <c r="P11" t="s">
        <v>673</v>
      </c>
      <c r="Q11" t="s">
        <v>664</v>
      </c>
      <c r="R11">
        <v>2</v>
      </c>
    </row>
    <row r="12" spans="1:18" ht="78" customHeight="1" x14ac:dyDescent="0.35">
      <c r="A12" s="2" t="s">
        <v>433</v>
      </c>
      <c r="B12" s="2" t="s">
        <v>18</v>
      </c>
      <c r="C12" s="3">
        <v>45817</v>
      </c>
      <c r="D12" s="2" t="s">
        <v>51</v>
      </c>
      <c r="E12" s="2" t="s">
        <v>52</v>
      </c>
      <c r="F12" s="2" t="s">
        <v>16</v>
      </c>
      <c r="G12" s="2" t="s">
        <v>13</v>
      </c>
      <c r="H12" s="2" t="s">
        <v>53</v>
      </c>
      <c r="I12" s="2" t="s">
        <v>17</v>
      </c>
      <c r="J12" s="2">
        <v>35400</v>
      </c>
      <c r="K12" s="2" t="s">
        <v>54</v>
      </c>
      <c r="L12" s="2">
        <f>_xlfn.XLOOKUP(A12, O:O, R:R, "")</f>
        <v>1</v>
      </c>
      <c r="M12" s="2">
        <f>J12/L12</f>
        <v>35400</v>
      </c>
      <c r="O12" t="s">
        <v>547</v>
      </c>
      <c r="P12" t="s">
        <v>674</v>
      </c>
      <c r="Q12" t="s">
        <v>664</v>
      </c>
      <c r="R12">
        <v>5</v>
      </c>
    </row>
    <row r="13" spans="1:18" ht="78" x14ac:dyDescent="0.35">
      <c r="A13" s="2" t="s">
        <v>434</v>
      </c>
      <c r="B13" s="2" t="s">
        <v>18</v>
      </c>
      <c r="C13" s="3">
        <v>45815</v>
      </c>
      <c r="D13" s="2" t="s">
        <v>19</v>
      </c>
      <c r="E13" s="2" t="s">
        <v>55</v>
      </c>
      <c r="F13" s="2" t="s">
        <v>29</v>
      </c>
      <c r="G13" s="2" t="s">
        <v>13</v>
      </c>
      <c r="H13" s="2" t="s">
        <v>56</v>
      </c>
      <c r="I13" s="2" t="s">
        <v>17</v>
      </c>
      <c r="J13" s="2">
        <v>35000</v>
      </c>
      <c r="K13" s="2" t="s">
        <v>57</v>
      </c>
      <c r="L13" s="2">
        <f>_xlfn.XLOOKUP(A13, O:O, R:R, "")</f>
        <v>1</v>
      </c>
      <c r="M13" s="2">
        <f>J13/L13</f>
        <v>35000</v>
      </c>
      <c r="O13" t="s">
        <v>637</v>
      </c>
      <c r="P13" t="s">
        <v>12</v>
      </c>
      <c r="Q13" t="s">
        <v>664</v>
      </c>
      <c r="R13">
        <v>1</v>
      </c>
    </row>
    <row r="14" spans="1:18" ht="78" x14ac:dyDescent="0.35">
      <c r="A14" s="2" t="s">
        <v>629</v>
      </c>
      <c r="B14" s="2" t="s">
        <v>18</v>
      </c>
      <c r="C14" s="3">
        <v>45803</v>
      </c>
      <c r="D14" s="2" t="s">
        <v>41</v>
      </c>
      <c r="E14" s="2" t="s">
        <v>58</v>
      </c>
      <c r="F14" s="2" t="s">
        <v>16</v>
      </c>
      <c r="G14" s="2" t="s">
        <v>13</v>
      </c>
      <c r="H14" s="2" t="s">
        <v>59</v>
      </c>
      <c r="I14" s="2" t="s">
        <v>17</v>
      </c>
      <c r="J14" s="2">
        <v>41700</v>
      </c>
      <c r="K14" s="2" t="s">
        <v>60</v>
      </c>
      <c r="L14" s="2">
        <f>_xlfn.XLOOKUP(A14, O:O, R:R, "")</f>
        <v>2</v>
      </c>
      <c r="M14" s="2">
        <f>J14/L14</f>
        <v>20850</v>
      </c>
      <c r="O14" t="s">
        <v>578</v>
      </c>
      <c r="P14" t="s">
        <v>675</v>
      </c>
      <c r="Q14" t="s">
        <v>664</v>
      </c>
      <c r="R14">
        <v>1</v>
      </c>
    </row>
    <row r="15" spans="1:18" ht="78" x14ac:dyDescent="0.35">
      <c r="A15" s="2" t="s">
        <v>435</v>
      </c>
      <c r="B15" s="2" t="s">
        <v>18</v>
      </c>
      <c r="C15" s="3">
        <v>45796</v>
      </c>
      <c r="D15" s="2" t="s">
        <v>48</v>
      </c>
      <c r="E15" s="2" t="s">
        <v>49</v>
      </c>
      <c r="F15" s="2" t="s">
        <v>16</v>
      </c>
      <c r="G15" s="2" t="s">
        <v>13</v>
      </c>
      <c r="H15" s="2" t="s">
        <v>61</v>
      </c>
      <c r="I15" s="2" t="s">
        <v>17</v>
      </c>
      <c r="J15" s="2">
        <v>83650</v>
      </c>
      <c r="K15" s="2" t="s">
        <v>62</v>
      </c>
      <c r="L15" s="2">
        <f>_xlfn.XLOOKUP(A15, O:O, R:R, "")</f>
        <v>7</v>
      </c>
      <c r="M15" s="2">
        <f>J15/L15</f>
        <v>11950</v>
      </c>
      <c r="O15" t="s">
        <v>436</v>
      </c>
      <c r="P15" t="s">
        <v>676</v>
      </c>
      <c r="Q15" t="s">
        <v>664</v>
      </c>
      <c r="R15">
        <v>1</v>
      </c>
    </row>
    <row r="16" spans="1:18" ht="78" x14ac:dyDescent="0.35">
      <c r="A16" s="2" t="s">
        <v>436</v>
      </c>
      <c r="B16" s="2" t="s">
        <v>18</v>
      </c>
      <c r="C16" s="3">
        <v>45786</v>
      </c>
      <c r="D16" s="2" t="s">
        <v>32</v>
      </c>
      <c r="E16" s="2" t="s">
        <v>63</v>
      </c>
      <c r="F16" s="2" t="s">
        <v>16</v>
      </c>
      <c r="G16" s="2" t="s">
        <v>13</v>
      </c>
      <c r="H16" s="2" t="s">
        <v>59</v>
      </c>
      <c r="I16" s="2" t="s">
        <v>17</v>
      </c>
      <c r="J16" s="2">
        <v>31500</v>
      </c>
      <c r="K16" s="2" t="s">
        <v>64</v>
      </c>
      <c r="L16" s="2">
        <f>_xlfn.XLOOKUP(A16, O:O, R:R, "")</f>
        <v>1</v>
      </c>
      <c r="M16" s="2">
        <f>J16/L16</f>
        <v>31500</v>
      </c>
      <c r="O16" t="s">
        <v>633</v>
      </c>
      <c r="P16" t="s">
        <v>671</v>
      </c>
      <c r="Q16" t="s">
        <v>664</v>
      </c>
      <c r="R16">
        <v>153</v>
      </c>
    </row>
    <row r="17" spans="1:18" ht="78" x14ac:dyDescent="0.35">
      <c r="A17" s="2" t="s">
        <v>437</v>
      </c>
      <c r="B17" s="2" t="s">
        <v>18</v>
      </c>
      <c r="C17" s="3">
        <v>45775</v>
      </c>
      <c r="D17" s="2" t="s">
        <v>48</v>
      </c>
      <c r="E17" s="2" t="s">
        <v>63</v>
      </c>
      <c r="F17" s="2" t="s">
        <v>16</v>
      </c>
      <c r="G17" s="2" t="s">
        <v>13</v>
      </c>
      <c r="H17" s="2" t="s">
        <v>67</v>
      </c>
      <c r="I17" s="2" t="s">
        <v>17</v>
      </c>
      <c r="J17" s="2">
        <v>637200</v>
      </c>
      <c r="K17" s="2" t="s">
        <v>68</v>
      </c>
      <c r="L17" s="2">
        <f>_xlfn.XLOOKUP(A17, O:O, R:R, "")</f>
        <v>4</v>
      </c>
      <c r="M17" s="2">
        <f>J17/L17</f>
        <v>159300</v>
      </c>
      <c r="O17" t="s">
        <v>524</v>
      </c>
      <c r="P17" t="s">
        <v>12</v>
      </c>
      <c r="Q17" t="s">
        <v>664</v>
      </c>
      <c r="R17">
        <v>2</v>
      </c>
    </row>
    <row r="18" spans="1:18" ht="78" x14ac:dyDescent="0.35">
      <c r="A18" s="2" t="s">
        <v>438</v>
      </c>
      <c r="B18" s="2" t="s">
        <v>18</v>
      </c>
      <c r="C18" s="3">
        <v>45750</v>
      </c>
      <c r="D18" s="2" t="s">
        <v>70</v>
      </c>
      <c r="E18" s="2" t="s">
        <v>71</v>
      </c>
      <c r="F18" s="2" t="s">
        <v>16</v>
      </c>
      <c r="G18" s="2" t="s">
        <v>13</v>
      </c>
      <c r="H18" s="2" t="s">
        <v>72</v>
      </c>
      <c r="I18" s="2" t="s">
        <v>17</v>
      </c>
      <c r="J18" s="2">
        <v>23128</v>
      </c>
      <c r="K18" s="2" t="s">
        <v>73</v>
      </c>
      <c r="L18" s="2">
        <f>_xlfn.XLOOKUP(A18, O:O, R:R, "")</f>
        <v>1</v>
      </c>
      <c r="M18" s="2">
        <f>J18/L18</f>
        <v>23128</v>
      </c>
      <c r="O18" t="s">
        <v>587</v>
      </c>
      <c r="P18" t="s">
        <v>677</v>
      </c>
      <c r="Q18" t="s">
        <v>664</v>
      </c>
      <c r="R18">
        <v>1</v>
      </c>
    </row>
    <row r="19" spans="1:18" ht="26" hidden="1" customHeight="1" x14ac:dyDescent="0.35">
      <c r="A19" s="2"/>
      <c r="B19" s="2" t="s">
        <v>74</v>
      </c>
      <c r="C19" s="2"/>
      <c r="D19" s="2"/>
      <c r="E19" s="2"/>
      <c r="F19" s="2"/>
      <c r="G19" s="2" t="s">
        <v>74</v>
      </c>
      <c r="H19" s="2"/>
      <c r="I19" s="2"/>
      <c r="J19" s="2"/>
      <c r="K19" s="2"/>
      <c r="L19" s="2">
        <f>_xlfn.XLOOKUP(A19, O:O, R:R, "")</f>
        <v>0</v>
      </c>
      <c r="M19" s="2" t="e">
        <f>J19/L19</f>
        <v>#DIV/0!</v>
      </c>
      <c r="O19" t="s">
        <v>520</v>
      </c>
      <c r="P19" t="s">
        <v>678</v>
      </c>
      <c r="Q19" t="s">
        <v>259</v>
      </c>
      <c r="R19">
        <v>2</v>
      </c>
    </row>
    <row r="20" spans="1:18" ht="78" hidden="1" x14ac:dyDescent="0.35">
      <c r="A20" s="2" t="s">
        <v>439</v>
      </c>
      <c r="B20" s="2" t="s">
        <v>18</v>
      </c>
      <c r="C20" s="3">
        <v>45747</v>
      </c>
      <c r="D20" s="2" t="s">
        <v>75</v>
      </c>
      <c r="E20" s="2" t="s">
        <v>76</v>
      </c>
      <c r="F20" s="2" t="s">
        <v>16</v>
      </c>
      <c r="G20" s="2" t="s">
        <v>74</v>
      </c>
      <c r="H20" s="2" t="s">
        <v>67</v>
      </c>
      <c r="I20" s="2" t="s">
        <v>17</v>
      </c>
      <c r="J20" s="2">
        <v>288510</v>
      </c>
      <c r="K20" s="2" t="s">
        <v>77</v>
      </c>
      <c r="L20" s="2">
        <f>_xlfn.XLOOKUP(A20, O:O, R:R, "")</f>
        <v>1</v>
      </c>
      <c r="M20" s="2">
        <f>J20/L20</f>
        <v>288510</v>
      </c>
      <c r="O20" t="s">
        <v>589</v>
      </c>
      <c r="P20" t="s">
        <v>679</v>
      </c>
      <c r="Q20" t="s">
        <v>664</v>
      </c>
      <c r="R20">
        <v>2</v>
      </c>
    </row>
    <row r="21" spans="1:18" ht="78" hidden="1" x14ac:dyDescent="0.35">
      <c r="A21" s="2" t="s">
        <v>440</v>
      </c>
      <c r="B21" s="2" t="s">
        <v>18</v>
      </c>
      <c r="C21" s="3">
        <v>45742</v>
      </c>
      <c r="D21" s="2" t="s">
        <v>32</v>
      </c>
      <c r="E21" s="2" t="s">
        <v>58</v>
      </c>
      <c r="F21" s="2" t="s">
        <v>16</v>
      </c>
      <c r="G21" s="2" t="s">
        <v>74</v>
      </c>
      <c r="H21" s="2" t="s">
        <v>79</v>
      </c>
      <c r="I21" s="2" t="s">
        <v>17</v>
      </c>
      <c r="J21" s="2">
        <v>148000</v>
      </c>
      <c r="K21" s="2" t="s">
        <v>80</v>
      </c>
      <c r="L21" s="2">
        <f>_xlfn.XLOOKUP(A21, O:O, R:R, "")</f>
        <v>2</v>
      </c>
      <c r="M21" s="2">
        <f>J21/L21</f>
        <v>74000</v>
      </c>
      <c r="O21" t="s">
        <v>536</v>
      </c>
      <c r="P21" t="s">
        <v>12</v>
      </c>
      <c r="Q21" t="s">
        <v>664</v>
      </c>
      <c r="R21">
        <v>1</v>
      </c>
    </row>
    <row r="22" spans="1:18" ht="78" hidden="1" x14ac:dyDescent="0.35">
      <c r="A22" s="2" t="s">
        <v>441</v>
      </c>
      <c r="B22" s="2" t="s">
        <v>18</v>
      </c>
      <c r="C22" s="3">
        <v>45740</v>
      </c>
      <c r="D22" s="2" t="s">
        <v>48</v>
      </c>
      <c r="E22" s="2" t="s">
        <v>81</v>
      </c>
      <c r="F22" s="2" t="s">
        <v>16</v>
      </c>
      <c r="G22" s="2" t="s">
        <v>74</v>
      </c>
      <c r="H22" s="2" t="s">
        <v>82</v>
      </c>
      <c r="I22" s="2" t="s">
        <v>17</v>
      </c>
      <c r="J22" s="2">
        <v>15680</v>
      </c>
      <c r="K22" s="2" t="s">
        <v>83</v>
      </c>
      <c r="L22" s="2">
        <f>_xlfn.XLOOKUP(A22, O:O, R:R, "")</f>
        <v>2</v>
      </c>
      <c r="M22" s="2">
        <f>J22/L22</f>
        <v>7840</v>
      </c>
      <c r="O22" t="s">
        <v>659</v>
      </c>
      <c r="P22" t="s">
        <v>680</v>
      </c>
      <c r="Q22" t="s">
        <v>664</v>
      </c>
      <c r="R22">
        <v>1</v>
      </c>
    </row>
    <row r="23" spans="1:18" ht="78" hidden="1" x14ac:dyDescent="0.35">
      <c r="A23" s="2" t="s">
        <v>442</v>
      </c>
      <c r="B23" s="2" t="s">
        <v>84</v>
      </c>
      <c r="C23" s="3">
        <v>45735</v>
      </c>
      <c r="D23" s="2" t="s">
        <v>85</v>
      </c>
      <c r="E23" s="2" t="s">
        <v>15</v>
      </c>
      <c r="F23" s="2" t="s">
        <v>16</v>
      </c>
      <c r="G23" s="2" t="s">
        <v>74</v>
      </c>
      <c r="H23" s="2" t="s">
        <v>86</v>
      </c>
      <c r="I23" s="2" t="s">
        <v>17</v>
      </c>
      <c r="J23" s="2">
        <v>23399</v>
      </c>
      <c r="K23" s="2" t="s">
        <v>87</v>
      </c>
      <c r="L23" s="2" t="str">
        <f>_xlfn.XLOOKUP(A23, O:O, R:R, "")</f>
        <v/>
      </c>
      <c r="M23" s="2" t="e">
        <f>J23/L23</f>
        <v>#VALUE!</v>
      </c>
      <c r="O23" t="s">
        <v>469</v>
      </c>
      <c r="P23" t="s">
        <v>681</v>
      </c>
      <c r="Q23" t="s">
        <v>664</v>
      </c>
      <c r="R23">
        <v>3</v>
      </c>
    </row>
    <row r="24" spans="1:18" ht="78" hidden="1" x14ac:dyDescent="0.35">
      <c r="A24" s="2" t="s">
        <v>443</v>
      </c>
      <c r="B24" s="2" t="s">
        <v>84</v>
      </c>
      <c r="C24" s="3">
        <v>45726</v>
      </c>
      <c r="D24" s="2" t="s">
        <v>36</v>
      </c>
      <c r="E24" s="2" t="s">
        <v>88</v>
      </c>
      <c r="F24" s="2" t="s">
        <v>16</v>
      </c>
      <c r="G24" s="2" t="s">
        <v>74</v>
      </c>
      <c r="H24" s="2" t="s">
        <v>89</v>
      </c>
      <c r="I24" s="2" t="s">
        <v>17</v>
      </c>
      <c r="J24" s="2">
        <v>598989</v>
      </c>
      <c r="K24" s="2" t="s">
        <v>90</v>
      </c>
      <c r="L24" s="2">
        <f>_xlfn.XLOOKUP(A24, O:O, R:R, "")</f>
        <v>1</v>
      </c>
      <c r="M24" s="2">
        <f>J24/L24</f>
        <v>598989</v>
      </c>
      <c r="O24" t="s">
        <v>509</v>
      </c>
      <c r="P24" t="s">
        <v>682</v>
      </c>
      <c r="Q24" t="s">
        <v>664</v>
      </c>
      <c r="R24">
        <v>1</v>
      </c>
    </row>
    <row r="25" spans="1:18" ht="78" hidden="1" x14ac:dyDescent="0.35">
      <c r="A25" s="2" t="s">
        <v>444</v>
      </c>
      <c r="B25" s="2" t="s">
        <v>18</v>
      </c>
      <c r="C25" s="3">
        <v>45717</v>
      </c>
      <c r="D25" s="2" t="s">
        <v>93</v>
      </c>
      <c r="E25" s="2" t="s">
        <v>55</v>
      </c>
      <c r="F25" s="2" t="s">
        <v>16</v>
      </c>
      <c r="G25" s="2" t="s">
        <v>74</v>
      </c>
      <c r="H25" s="2" t="s">
        <v>72</v>
      </c>
      <c r="I25" s="2" t="s">
        <v>17</v>
      </c>
      <c r="J25" s="2">
        <v>41000</v>
      </c>
      <c r="K25" s="2" t="s">
        <v>94</v>
      </c>
      <c r="L25" s="2">
        <f>_xlfn.XLOOKUP(A25, O:O, R:R, "")</f>
        <v>1</v>
      </c>
      <c r="M25" s="2">
        <f>J25/L25</f>
        <v>41000</v>
      </c>
      <c r="O25" t="s">
        <v>505</v>
      </c>
      <c r="P25" t="s">
        <v>683</v>
      </c>
      <c r="Q25" t="s">
        <v>664</v>
      </c>
      <c r="R25">
        <v>2</v>
      </c>
    </row>
    <row r="26" spans="1:18" ht="78" hidden="1" x14ac:dyDescent="0.35">
      <c r="A26" s="2" t="s">
        <v>445</v>
      </c>
      <c r="B26" s="2" t="s">
        <v>84</v>
      </c>
      <c r="C26" s="3">
        <v>45712</v>
      </c>
      <c r="D26" s="2" t="s">
        <v>32</v>
      </c>
      <c r="E26" s="2" t="s">
        <v>96</v>
      </c>
      <c r="F26" s="2" t="s">
        <v>16</v>
      </c>
      <c r="G26" s="2" t="s">
        <v>74</v>
      </c>
      <c r="H26" s="2" t="s">
        <v>30</v>
      </c>
      <c r="I26" s="2" t="s">
        <v>17</v>
      </c>
      <c r="J26" s="2">
        <v>1445500</v>
      </c>
      <c r="K26" s="2" t="s">
        <v>97</v>
      </c>
      <c r="L26" s="2">
        <f>_xlfn.XLOOKUP(A26, O:O, R:R, "")</f>
        <v>59</v>
      </c>
      <c r="M26" s="2">
        <f>J26/L26</f>
        <v>24500</v>
      </c>
      <c r="O26" t="s">
        <v>593</v>
      </c>
      <c r="P26" t="s">
        <v>684</v>
      </c>
      <c r="Q26" t="s">
        <v>664</v>
      </c>
      <c r="R26">
        <v>1</v>
      </c>
    </row>
    <row r="27" spans="1:18" ht="78" hidden="1" x14ac:dyDescent="0.35">
      <c r="A27" s="2" t="s">
        <v>446</v>
      </c>
      <c r="B27" s="2" t="s">
        <v>98</v>
      </c>
      <c r="C27" s="3">
        <v>45708</v>
      </c>
      <c r="D27" s="2" t="s">
        <v>41</v>
      </c>
      <c r="E27" s="2" t="s">
        <v>99</v>
      </c>
      <c r="F27" s="2" t="s">
        <v>16</v>
      </c>
      <c r="G27" s="2" t="s">
        <v>74</v>
      </c>
      <c r="H27" s="2" t="s">
        <v>100</v>
      </c>
      <c r="I27" s="2" t="s">
        <v>17</v>
      </c>
      <c r="J27" s="2">
        <v>106400</v>
      </c>
      <c r="K27" s="2" t="s">
        <v>101</v>
      </c>
      <c r="L27" s="2">
        <f>_xlfn.XLOOKUP(A27, O:O, R:R, "")</f>
        <v>1</v>
      </c>
      <c r="M27" s="2">
        <f>J27/L27</f>
        <v>106400</v>
      </c>
      <c r="O27" t="s">
        <v>437</v>
      </c>
      <c r="P27" t="s">
        <v>673</v>
      </c>
      <c r="Q27" t="s">
        <v>664</v>
      </c>
      <c r="R27">
        <v>4</v>
      </c>
    </row>
    <row r="28" spans="1:18" ht="78" hidden="1" x14ac:dyDescent="0.35">
      <c r="A28" s="2" t="s">
        <v>447</v>
      </c>
      <c r="B28" s="2" t="s">
        <v>84</v>
      </c>
      <c r="C28" s="3">
        <v>45707</v>
      </c>
      <c r="D28" s="2" t="s">
        <v>93</v>
      </c>
      <c r="E28" s="2" t="s">
        <v>102</v>
      </c>
      <c r="F28" s="2" t="s">
        <v>29</v>
      </c>
      <c r="G28" s="2" t="s">
        <v>74</v>
      </c>
      <c r="H28" s="2" t="s">
        <v>103</v>
      </c>
      <c r="I28" s="2" t="s">
        <v>17</v>
      </c>
      <c r="J28" s="2">
        <v>15600</v>
      </c>
      <c r="K28" s="2" t="s">
        <v>104</v>
      </c>
      <c r="L28" s="2">
        <f>_xlfn.XLOOKUP(A28, O:O, R:R, "")</f>
        <v>1</v>
      </c>
      <c r="M28" s="2">
        <f>J28/L28</f>
        <v>15600</v>
      </c>
      <c r="O28" t="s">
        <v>523</v>
      </c>
      <c r="P28" t="s">
        <v>663</v>
      </c>
      <c r="Q28" t="s">
        <v>664</v>
      </c>
      <c r="R28">
        <v>1</v>
      </c>
    </row>
    <row r="29" spans="1:18" ht="78" hidden="1" x14ac:dyDescent="0.35">
      <c r="A29" s="2" t="s">
        <v>448</v>
      </c>
      <c r="B29" s="2" t="s">
        <v>84</v>
      </c>
      <c r="C29" s="3">
        <v>45705</v>
      </c>
      <c r="D29" s="2" t="s">
        <v>32</v>
      </c>
      <c r="E29" s="2" t="s">
        <v>33</v>
      </c>
      <c r="F29" s="2" t="s">
        <v>16</v>
      </c>
      <c r="G29" s="2" t="s">
        <v>74</v>
      </c>
      <c r="H29" s="2" t="s">
        <v>30</v>
      </c>
      <c r="I29" s="2" t="s">
        <v>17</v>
      </c>
      <c r="J29" s="2">
        <v>449100</v>
      </c>
      <c r="K29" s="2" t="s">
        <v>105</v>
      </c>
      <c r="L29" s="2">
        <f>_xlfn.XLOOKUP(A29, O:O, R:R, "")</f>
        <v>3</v>
      </c>
      <c r="M29" s="2">
        <f>J29/L29</f>
        <v>149700</v>
      </c>
      <c r="O29" t="s">
        <v>484</v>
      </c>
      <c r="P29" t="s">
        <v>685</v>
      </c>
      <c r="Q29" t="s">
        <v>664</v>
      </c>
      <c r="R29">
        <v>3</v>
      </c>
    </row>
    <row r="30" spans="1:18" ht="78" hidden="1" x14ac:dyDescent="0.35">
      <c r="A30" s="2" t="s">
        <v>630</v>
      </c>
      <c r="B30" s="2" t="s">
        <v>84</v>
      </c>
      <c r="C30" s="3">
        <v>45693</v>
      </c>
      <c r="D30" s="2" t="s">
        <v>36</v>
      </c>
      <c r="E30" s="2" t="s">
        <v>15</v>
      </c>
      <c r="F30" s="2" t="s">
        <v>29</v>
      </c>
      <c r="G30" s="2" t="s">
        <v>74</v>
      </c>
      <c r="H30" s="2" t="s">
        <v>110</v>
      </c>
      <c r="I30" s="2" t="s">
        <v>17</v>
      </c>
      <c r="J30" s="2">
        <v>18400</v>
      </c>
      <c r="K30" s="2" t="s">
        <v>111</v>
      </c>
      <c r="L30" s="2">
        <f>_xlfn.XLOOKUP(A30, O:O, R:R, "")</f>
        <v>1</v>
      </c>
      <c r="M30" s="2">
        <f>J30/L30</f>
        <v>18400</v>
      </c>
      <c r="O30" t="s">
        <v>489</v>
      </c>
      <c r="P30" t="s">
        <v>671</v>
      </c>
      <c r="Q30" t="s">
        <v>664</v>
      </c>
      <c r="R30">
        <v>250</v>
      </c>
    </row>
    <row r="31" spans="1:18" ht="78" hidden="1" x14ac:dyDescent="0.35">
      <c r="A31" s="2" t="s">
        <v>449</v>
      </c>
      <c r="B31" s="2" t="s">
        <v>18</v>
      </c>
      <c r="C31" s="3">
        <v>45684</v>
      </c>
      <c r="D31" s="2" t="s">
        <v>75</v>
      </c>
      <c r="E31" s="2" t="s">
        <v>115</v>
      </c>
      <c r="F31" s="2" t="s">
        <v>16</v>
      </c>
      <c r="G31" s="2" t="s">
        <v>74</v>
      </c>
      <c r="H31" s="2" t="s">
        <v>116</v>
      </c>
      <c r="I31" s="2" t="s">
        <v>17</v>
      </c>
      <c r="J31" s="2">
        <v>36090</v>
      </c>
      <c r="K31" s="2" t="s">
        <v>117</v>
      </c>
      <c r="L31" s="2">
        <f>_xlfn.XLOOKUP(A31, O:O, R:R, "")</f>
        <v>1</v>
      </c>
      <c r="M31" s="2">
        <f>J31/L31</f>
        <v>36090</v>
      </c>
      <c r="O31" t="s">
        <v>517</v>
      </c>
      <c r="P31" t="s">
        <v>686</v>
      </c>
      <c r="Q31" t="s">
        <v>664</v>
      </c>
      <c r="R31">
        <v>3</v>
      </c>
    </row>
    <row r="32" spans="1:18" ht="78" hidden="1" x14ac:dyDescent="0.35">
      <c r="A32" s="2" t="s">
        <v>450</v>
      </c>
      <c r="B32" s="2" t="s">
        <v>18</v>
      </c>
      <c r="C32" s="3">
        <v>45681</v>
      </c>
      <c r="D32" s="2" t="s">
        <v>118</v>
      </c>
      <c r="E32" s="2" t="str">
        <f>_xlfn.XLOOKUP(A32, O:O, P:P, "")</f>
        <v>ASSAM RIFLES</v>
      </c>
      <c r="F32" s="2" t="s">
        <v>16</v>
      </c>
      <c r="G32" s="2" t="s">
        <v>74</v>
      </c>
      <c r="H32" s="2" t="s">
        <v>119</v>
      </c>
      <c r="I32" s="2" t="s">
        <v>17</v>
      </c>
      <c r="J32" s="2">
        <v>1816676</v>
      </c>
      <c r="K32" s="2" t="s">
        <v>120</v>
      </c>
      <c r="L32" s="2">
        <f>_xlfn.XLOOKUP(A32, O:O, R:R, "")</f>
        <v>29</v>
      </c>
      <c r="M32" s="2">
        <f>J32/L32</f>
        <v>62644</v>
      </c>
      <c r="O32" t="s">
        <v>546</v>
      </c>
      <c r="P32" t="s">
        <v>687</v>
      </c>
      <c r="Q32" t="s">
        <v>664</v>
      </c>
      <c r="R32">
        <v>2</v>
      </c>
    </row>
    <row r="33" spans="1:18" ht="78" hidden="1" x14ac:dyDescent="0.35">
      <c r="A33" s="2" t="s">
        <v>451</v>
      </c>
      <c r="B33" s="2" t="s">
        <v>18</v>
      </c>
      <c r="C33" s="3">
        <v>45681</v>
      </c>
      <c r="D33" s="2" t="s">
        <v>23</v>
      </c>
      <c r="E33" s="2" t="s">
        <v>121</v>
      </c>
      <c r="F33" s="2" t="s">
        <v>16</v>
      </c>
      <c r="G33" s="2" t="s">
        <v>74</v>
      </c>
      <c r="H33" s="2" t="s">
        <v>67</v>
      </c>
      <c r="I33" s="2" t="s">
        <v>17</v>
      </c>
      <c r="J33" s="2">
        <v>129210</v>
      </c>
      <c r="K33" s="2" t="s">
        <v>113</v>
      </c>
      <c r="L33" s="2">
        <f>_xlfn.XLOOKUP(A33, O:O, R:R, "")</f>
        <v>1</v>
      </c>
      <c r="M33" s="2">
        <f>J33/L33</f>
        <v>129210</v>
      </c>
      <c r="O33" t="s">
        <v>644</v>
      </c>
      <c r="P33" t="s">
        <v>688</v>
      </c>
      <c r="Q33" t="s">
        <v>664</v>
      </c>
      <c r="R33">
        <v>1</v>
      </c>
    </row>
    <row r="34" spans="1:18" ht="78" hidden="1" x14ac:dyDescent="0.35">
      <c r="A34" s="2" t="s">
        <v>452</v>
      </c>
      <c r="B34" s="2" t="s">
        <v>18</v>
      </c>
      <c r="C34" s="3">
        <v>45668</v>
      </c>
      <c r="D34" s="2" t="s">
        <v>48</v>
      </c>
      <c r="E34" s="2" t="s">
        <v>49</v>
      </c>
      <c r="F34" s="2" t="s">
        <v>16</v>
      </c>
      <c r="G34" s="2" t="s">
        <v>74</v>
      </c>
      <c r="H34" s="2" t="s">
        <v>122</v>
      </c>
      <c r="I34" s="2" t="s">
        <v>17</v>
      </c>
      <c r="J34" s="2">
        <v>40000</v>
      </c>
      <c r="K34" s="2" t="s">
        <v>123</v>
      </c>
      <c r="L34" s="2">
        <f>_xlfn.XLOOKUP(A34, O:O, R:R, "")</f>
        <v>2</v>
      </c>
      <c r="M34" s="2">
        <f>J34/L34</f>
        <v>20000</v>
      </c>
      <c r="O34" t="s">
        <v>454</v>
      </c>
      <c r="P34" t="s">
        <v>687</v>
      </c>
      <c r="Q34" t="s">
        <v>664</v>
      </c>
      <c r="R34">
        <v>1</v>
      </c>
    </row>
    <row r="35" spans="1:18" ht="78" hidden="1" x14ac:dyDescent="0.35">
      <c r="A35" s="2" t="s">
        <v>453</v>
      </c>
      <c r="B35" s="2" t="s">
        <v>18</v>
      </c>
      <c r="C35" s="3">
        <v>45667</v>
      </c>
      <c r="D35" s="2" t="s">
        <v>48</v>
      </c>
      <c r="E35" s="2" t="s">
        <v>124</v>
      </c>
      <c r="F35" s="2" t="s">
        <v>16</v>
      </c>
      <c r="G35" s="2" t="s">
        <v>74</v>
      </c>
      <c r="H35" s="2" t="s">
        <v>30</v>
      </c>
      <c r="I35" s="2" t="s">
        <v>17</v>
      </c>
      <c r="J35" s="2">
        <v>148305.1</v>
      </c>
      <c r="K35" s="2" t="s">
        <v>80</v>
      </c>
      <c r="L35" s="2">
        <f>_xlfn.XLOOKUP(A35, O:O, R:R, "")</f>
        <v>1</v>
      </c>
      <c r="M35" s="2">
        <f>J35/L35</f>
        <v>148305.1</v>
      </c>
      <c r="O35" t="s">
        <v>630</v>
      </c>
      <c r="P35" t="s">
        <v>682</v>
      </c>
      <c r="Q35" t="s">
        <v>664</v>
      </c>
      <c r="R35">
        <v>1</v>
      </c>
    </row>
    <row r="36" spans="1:18" ht="78" hidden="1" x14ac:dyDescent="0.35">
      <c r="A36" s="2" t="s">
        <v>631</v>
      </c>
      <c r="B36" s="2" t="s">
        <v>18</v>
      </c>
      <c r="C36" s="3">
        <v>45659</v>
      </c>
      <c r="D36" s="2" t="s">
        <v>41</v>
      </c>
      <c r="E36" s="2" t="s">
        <v>125</v>
      </c>
      <c r="F36" s="2" t="s">
        <v>16</v>
      </c>
      <c r="G36" s="2" t="s">
        <v>74</v>
      </c>
      <c r="H36" s="2" t="s">
        <v>126</v>
      </c>
      <c r="I36" s="2" t="s">
        <v>17</v>
      </c>
      <c r="J36" s="2">
        <v>197500</v>
      </c>
      <c r="K36" s="2" t="s">
        <v>127</v>
      </c>
      <c r="L36" s="2">
        <f>_xlfn.XLOOKUP(A36, O:O, R:R, "")</f>
        <v>10</v>
      </c>
      <c r="M36" s="2">
        <f>J36/L36</f>
        <v>19750</v>
      </c>
      <c r="O36" t="s">
        <v>464</v>
      </c>
      <c r="P36" t="s">
        <v>677</v>
      </c>
      <c r="Q36" t="s">
        <v>664</v>
      </c>
      <c r="R36">
        <v>1</v>
      </c>
    </row>
    <row r="37" spans="1:18" ht="78" hidden="1" x14ac:dyDescent="0.35">
      <c r="A37" s="2" t="s">
        <v>454</v>
      </c>
      <c r="B37" s="2" t="s">
        <v>18</v>
      </c>
      <c r="C37" s="3">
        <v>45649</v>
      </c>
      <c r="D37" s="2" t="s">
        <v>41</v>
      </c>
      <c r="E37" s="2" t="s">
        <v>129</v>
      </c>
      <c r="F37" s="2" t="s">
        <v>16</v>
      </c>
      <c r="G37" s="2" t="s">
        <v>74</v>
      </c>
      <c r="H37" s="2" t="s">
        <v>130</v>
      </c>
      <c r="I37" s="2" t="s">
        <v>17</v>
      </c>
      <c r="J37" s="2">
        <v>28603</v>
      </c>
      <c r="K37" s="2" t="s">
        <v>131</v>
      </c>
      <c r="L37" s="2">
        <f>_xlfn.XLOOKUP(A37, O:O, R:R, "")</f>
        <v>1</v>
      </c>
      <c r="M37" s="2">
        <f>J37/L37</f>
        <v>28603</v>
      </c>
      <c r="O37" t="s">
        <v>502</v>
      </c>
      <c r="P37" t="s">
        <v>663</v>
      </c>
      <c r="Q37" t="s">
        <v>664</v>
      </c>
      <c r="R37">
        <v>2</v>
      </c>
    </row>
    <row r="38" spans="1:18" ht="78" hidden="1" x14ac:dyDescent="0.35">
      <c r="A38" s="2" t="s">
        <v>455</v>
      </c>
      <c r="B38" s="2" t="s">
        <v>18</v>
      </c>
      <c r="C38" s="3">
        <v>45642</v>
      </c>
      <c r="D38" s="2" t="s">
        <v>27</v>
      </c>
      <c r="E38" s="2" t="s">
        <v>132</v>
      </c>
      <c r="F38" s="2" t="s">
        <v>16</v>
      </c>
      <c r="G38" s="2" t="s">
        <v>74</v>
      </c>
      <c r="H38" s="2" t="s">
        <v>72</v>
      </c>
      <c r="I38" s="2" t="s">
        <v>17</v>
      </c>
      <c r="J38" s="2">
        <v>47200</v>
      </c>
      <c r="K38" s="2" t="s">
        <v>133</v>
      </c>
      <c r="L38" s="2">
        <f>_xlfn.XLOOKUP(A38, O:O, R:R, "")</f>
        <v>1</v>
      </c>
      <c r="M38" s="2">
        <f>J38/L38</f>
        <v>47200</v>
      </c>
      <c r="O38" t="s">
        <v>583</v>
      </c>
      <c r="P38" t="s">
        <v>671</v>
      </c>
      <c r="Q38" t="s">
        <v>664</v>
      </c>
      <c r="R38">
        <v>1</v>
      </c>
    </row>
    <row r="39" spans="1:18" ht="78" hidden="1" x14ac:dyDescent="0.35">
      <c r="A39" s="2" t="s">
        <v>456</v>
      </c>
      <c r="B39" s="2" t="s">
        <v>18</v>
      </c>
      <c r="C39" s="3">
        <v>45642</v>
      </c>
      <c r="D39" s="2" t="s">
        <v>27</v>
      </c>
      <c r="E39" s="2" t="s">
        <v>134</v>
      </c>
      <c r="F39" s="2" t="s">
        <v>16</v>
      </c>
      <c r="G39" s="2" t="s">
        <v>74</v>
      </c>
      <c r="H39" s="2" t="s">
        <v>72</v>
      </c>
      <c r="I39" s="2" t="s">
        <v>17</v>
      </c>
      <c r="J39" s="2">
        <v>73500</v>
      </c>
      <c r="K39" s="2" t="s">
        <v>135</v>
      </c>
      <c r="L39" s="2">
        <f>_xlfn.XLOOKUP(A39, O:O, R:R, "")</f>
        <v>3</v>
      </c>
      <c r="M39" s="2">
        <f>J39/L39</f>
        <v>24500</v>
      </c>
      <c r="O39" t="s">
        <v>471</v>
      </c>
      <c r="P39" t="s">
        <v>673</v>
      </c>
      <c r="Q39" t="s">
        <v>664</v>
      </c>
      <c r="R39">
        <v>1</v>
      </c>
    </row>
    <row r="40" spans="1:18" ht="78" hidden="1" x14ac:dyDescent="0.35">
      <c r="A40" s="2" t="s">
        <v>632</v>
      </c>
      <c r="B40" s="2" t="s">
        <v>18</v>
      </c>
      <c r="C40" s="3">
        <v>45642</v>
      </c>
      <c r="D40" s="2" t="s">
        <v>51</v>
      </c>
      <c r="E40" s="2" t="s">
        <v>15</v>
      </c>
      <c r="F40" s="2" t="s">
        <v>16</v>
      </c>
      <c r="G40" s="2" t="s">
        <v>74</v>
      </c>
      <c r="H40" s="2" t="s">
        <v>136</v>
      </c>
      <c r="I40" s="2" t="s">
        <v>17</v>
      </c>
      <c r="J40" s="2">
        <v>68800</v>
      </c>
      <c r="K40" s="2" t="s">
        <v>137</v>
      </c>
      <c r="L40" s="2">
        <f>_xlfn.XLOOKUP(A40, O:O, R:R, "")</f>
        <v>2</v>
      </c>
      <c r="M40" s="2">
        <f>J40/L40</f>
        <v>34400</v>
      </c>
      <c r="O40" t="s">
        <v>485</v>
      </c>
      <c r="P40" t="s">
        <v>689</v>
      </c>
      <c r="Q40" t="s">
        <v>664</v>
      </c>
      <c r="R40">
        <v>1</v>
      </c>
    </row>
    <row r="41" spans="1:18" ht="78" hidden="1" x14ac:dyDescent="0.35">
      <c r="A41" s="2" t="s">
        <v>457</v>
      </c>
      <c r="B41" s="2" t="s">
        <v>18</v>
      </c>
      <c r="C41" s="3">
        <v>45638</v>
      </c>
      <c r="D41" s="2" t="s">
        <v>51</v>
      </c>
      <c r="E41" s="2" t="s">
        <v>78</v>
      </c>
      <c r="F41" s="2" t="s">
        <v>29</v>
      </c>
      <c r="G41" s="2" t="s">
        <v>74</v>
      </c>
      <c r="H41" s="2" t="s">
        <v>114</v>
      </c>
      <c r="I41" s="2" t="s">
        <v>17</v>
      </c>
      <c r="J41" s="2">
        <v>35900</v>
      </c>
      <c r="K41" s="2" t="s">
        <v>138</v>
      </c>
      <c r="L41" s="2" t="str">
        <f>_xlfn.XLOOKUP(A41, O:O, R:R, "")</f>
        <v/>
      </c>
      <c r="M41" s="2" t="e">
        <f>J41/L41</f>
        <v>#VALUE!</v>
      </c>
      <c r="O41" t="s">
        <v>558</v>
      </c>
      <c r="P41" t="s">
        <v>675</v>
      </c>
      <c r="Q41" t="s">
        <v>664</v>
      </c>
      <c r="R41">
        <v>1</v>
      </c>
    </row>
    <row r="42" spans="1:18" ht="78" hidden="1" x14ac:dyDescent="0.35">
      <c r="A42" s="2" t="s">
        <v>458</v>
      </c>
      <c r="B42" s="2" t="s">
        <v>18</v>
      </c>
      <c r="C42" s="3">
        <v>45636</v>
      </c>
      <c r="D42" s="2" t="s">
        <v>70</v>
      </c>
      <c r="E42" s="2" t="s">
        <v>134</v>
      </c>
      <c r="F42" s="2" t="s">
        <v>16</v>
      </c>
      <c r="G42" s="2" t="s">
        <v>74</v>
      </c>
      <c r="H42" s="2" t="s">
        <v>139</v>
      </c>
      <c r="I42" s="2" t="s">
        <v>17</v>
      </c>
      <c r="J42" s="2">
        <v>54000</v>
      </c>
      <c r="K42" s="2" t="s">
        <v>140</v>
      </c>
      <c r="L42" s="2">
        <f>_xlfn.XLOOKUP(A42, O:O, R:R, "")</f>
        <v>6</v>
      </c>
      <c r="M42" s="2">
        <f>J42/L42</f>
        <v>9000</v>
      </c>
      <c r="O42" t="s">
        <v>612</v>
      </c>
      <c r="P42" t="s">
        <v>690</v>
      </c>
      <c r="Q42" t="s">
        <v>664</v>
      </c>
      <c r="R42">
        <v>1</v>
      </c>
    </row>
    <row r="43" spans="1:18" ht="78" hidden="1" x14ac:dyDescent="0.35">
      <c r="A43" s="2" t="s">
        <v>459</v>
      </c>
      <c r="B43" s="2" t="s">
        <v>18</v>
      </c>
      <c r="C43" s="3">
        <v>45635</v>
      </c>
      <c r="D43" s="2" t="s">
        <v>85</v>
      </c>
      <c r="E43" s="2" t="s">
        <v>33</v>
      </c>
      <c r="F43" s="2" t="s">
        <v>16</v>
      </c>
      <c r="G43" s="2" t="s">
        <v>74</v>
      </c>
      <c r="H43" s="2" t="s">
        <v>141</v>
      </c>
      <c r="I43" s="2" t="s">
        <v>17</v>
      </c>
      <c r="J43" s="2">
        <v>85000</v>
      </c>
      <c r="K43" s="2" t="s">
        <v>35</v>
      </c>
      <c r="L43" s="2">
        <f>_xlfn.XLOOKUP(A43, O:O, R:R, "")</f>
        <v>1</v>
      </c>
      <c r="M43" s="2">
        <f>J43/L43</f>
        <v>85000</v>
      </c>
      <c r="O43" t="s">
        <v>554</v>
      </c>
      <c r="P43" t="s">
        <v>682</v>
      </c>
      <c r="Q43" t="s">
        <v>664</v>
      </c>
      <c r="R43">
        <v>1</v>
      </c>
    </row>
    <row r="44" spans="1:18" ht="78" hidden="1" x14ac:dyDescent="0.35">
      <c r="A44" s="2" t="s">
        <v>460</v>
      </c>
      <c r="B44" s="2" t="s">
        <v>18</v>
      </c>
      <c r="C44" s="3">
        <v>45630</v>
      </c>
      <c r="D44" s="2" t="s">
        <v>32</v>
      </c>
      <c r="E44" s="2" t="s">
        <v>24</v>
      </c>
      <c r="F44" s="2" t="s">
        <v>16</v>
      </c>
      <c r="G44" s="2" t="s">
        <v>74</v>
      </c>
      <c r="H44" s="2" t="s">
        <v>142</v>
      </c>
      <c r="I44" s="2" t="s">
        <v>17</v>
      </c>
      <c r="J44" s="2">
        <v>34500</v>
      </c>
      <c r="K44" s="2" t="s">
        <v>143</v>
      </c>
      <c r="L44" s="2">
        <f>_xlfn.XLOOKUP(A44, O:O, R:R, "")</f>
        <v>1</v>
      </c>
      <c r="M44" s="2">
        <f>J44/L44</f>
        <v>34500</v>
      </c>
      <c r="O44" t="s">
        <v>460</v>
      </c>
      <c r="P44" t="s">
        <v>691</v>
      </c>
      <c r="Q44" t="s">
        <v>664</v>
      </c>
      <c r="R44">
        <v>1</v>
      </c>
    </row>
    <row r="45" spans="1:18" ht="78" hidden="1" x14ac:dyDescent="0.35">
      <c r="A45" s="2" t="s">
        <v>461</v>
      </c>
      <c r="B45" s="2" t="s">
        <v>18</v>
      </c>
      <c r="C45" s="3">
        <v>45625</v>
      </c>
      <c r="D45" s="2" t="s">
        <v>19</v>
      </c>
      <c r="E45" s="2" t="s">
        <v>15</v>
      </c>
      <c r="F45" s="2" t="s">
        <v>29</v>
      </c>
      <c r="G45" s="2" t="s">
        <v>74</v>
      </c>
      <c r="H45" s="2" t="s">
        <v>142</v>
      </c>
      <c r="I45" s="2" t="s">
        <v>17</v>
      </c>
      <c r="J45" s="2">
        <v>45000</v>
      </c>
      <c r="K45" s="2" t="s">
        <v>144</v>
      </c>
      <c r="L45" s="2" t="str">
        <f>_xlfn.XLOOKUP(A45, O:O, R:R, "")</f>
        <v/>
      </c>
      <c r="M45" s="2" t="e">
        <f>J45/L45</f>
        <v>#VALUE!</v>
      </c>
      <c r="O45" t="s">
        <v>512</v>
      </c>
      <c r="P45" t="s">
        <v>692</v>
      </c>
      <c r="Q45" t="s">
        <v>664</v>
      </c>
      <c r="R45">
        <v>10</v>
      </c>
    </row>
    <row r="46" spans="1:18" ht="78" hidden="1" x14ac:dyDescent="0.35">
      <c r="A46" s="2" t="s">
        <v>462</v>
      </c>
      <c r="B46" s="2" t="s">
        <v>18</v>
      </c>
      <c r="C46" s="3">
        <v>45619</v>
      </c>
      <c r="D46" s="2" t="s">
        <v>27</v>
      </c>
      <c r="E46" s="2" t="s">
        <v>134</v>
      </c>
      <c r="F46" s="2" t="s">
        <v>16</v>
      </c>
      <c r="G46" s="2" t="s">
        <v>74</v>
      </c>
      <c r="H46" s="2" t="s">
        <v>130</v>
      </c>
      <c r="I46" s="2" t="s">
        <v>17</v>
      </c>
      <c r="J46" s="2">
        <v>28603</v>
      </c>
      <c r="K46" s="2" t="s">
        <v>131</v>
      </c>
      <c r="L46" s="2">
        <f>_xlfn.XLOOKUP(A46, O:O, R:R, "")</f>
        <v>1</v>
      </c>
      <c r="M46" s="2">
        <f>J46/L46</f>
        <v>28603</v>
      </c>
      <c r="O46" t="s">
        <v>634</v>
      </c>
      <c r="P46" t="s">
        <v>663</v>
      </c>
      <c r="Q46" t="s">
        <v>664</v>
      </c>
      <c r="R46">
        <v>1</v>
      </c>
    </row>
    <row r="47" spans="1:18" ht="78" hidden="1" x14ac:dyDescent="0.35">
      <c r="A47" s="2" t="s">
        <v>463</v>
      </c>
      <c r="B47" s="2" t="s">
        <v>18</v>
      </c>
      <c r="C47" s="3">
        <v>45617</v>
      </c>
      <c r="D47" s="2" t="s">
        <v>27</v>
      </c>
      <c r="E47" s="2" t="s">
        <v>134</v>
      </c>
      <c r="F47" s="2" t="s">
        <v>16</v>
      </c>
      <c r="G47" s="2" t="s">
        <v>74</v>
      </c>
      <c r="H47" s="2" t="s">
        <v>145</v>
      </c>
      <c r="I47" s="2" t="s">
        <v>17</v>
      </c>
      <c r="J47" s="2">
        <v>115000</v>
      </c>
      <c r="K47" s="2" t="s">
        <v>101</v>
      </c>
      <c r="L47" s="2">
        <f>_xlfn.XLOOKUP(A47, O:O, R:R, "")</f>
        <v>1</v>
      </c>
      <c r="M47" s="2">
        <f>J47/L47</f>
        <v>115000</v>
      </c>
      <c r="O47" t="s">
        <v>638</v>
      </c>
      <c r="P47" t="s">
        <v>663</v>
      </c>
      <c r="Q47" t="s">
        <v>664</v>
      </c>
      <c r="R47">
        <v>1</v>
      </c>
    </row>
    <row r="48" spans="1:18" ht="78" hidden="1" x14ac:dyDescent="0.35">
      <c r="A48" s="2" t="s">
        <v>464</v>
      </c>
      <c r="B48" s="2" t="s">
        <v>18</v>
      </c>
      <c r="C48" s="3">
        <v>45615</v>
      </c>
      <c r="D48" s="2" t="s">
        <v>36</v>
      </c>
      <c r="E48" s="2" t="s">
        <v>146</v>
      </c>
      <c r="F48" s="2" t="s">
        <v>16</v>
      </c>
      <c r="G48" s="2" t="s">
        <v>74</v>
      </c>
      <c r="H48" s="2" t="s">
        <v>147</v>
      </c>
      <c r="I48" s="2" t="s">
        <v>17</v>
      </c>
      <c r="J48" s="2">
        <v>374820</v>
      </c>
      <c r="K48" s="2" t="s">
        <v>148</v>
      </c>
      <c r="L48" s="2">
        <f>_xlfn.XLOOKUP(A48, O:O, R:R, "")</f>
        <v>1</v>
      </c>
      <c r="M48" s="2">
        <f>J48/L48</f>
        <v>374820</v>
      </c>
      <c r="O48" t="s">
        <v>456</v>
      </c>
      <c r="P48" t="s">
        <v>683</v>
      </c>
      <c r="Q48" t="s">
        <v>664</v>
      </c>
      <c r="R48">
        <v>3</v>
      </c>
    </row>
    <row r="49" spans="1:18" ht="78" hidden="1" x14ac:dyDescent="0.35">
      <c r="A49" s="2" t="s">
        <v>465</v>
      </c>
      <c r="B49" s="2" t="s">
        <v>18</v>
      </c>
      <c r="C49" s="3">
        <v>45615</v>
      </c>
      <c r="D49" s="2" t="s">
        <v>149</v>
      </c>
      <c r="E49" s="2" t="s">
        <v>15</v>
      </c>
      <c r="F49" s="2" t="s">
        <v>16</v>
      </c>
      <c r="G49" s="2" t="s">
        <v>74</v>
      </c>
      <c r="H49" s="2" t="s">
        <v>150</v>
      </c>
      <c r="I49" s="2" t="s">
        <v>17</v>
      </c>
      <c r="J49" s="2">
        <v>11500</v>
      </c>
      <c r="K49" s="2" t="s">
        <v>151</v>
      </c>
      <c r="L49" s="2">
        <f>_xlfn.XLOOKUP(A49, O:O, R:R, "")</f>
        <v>1</v>
      </c>
      <c r="M49" s="2">
        <f>J49/L49</f>
        <v>11500</v>
      </c>
      <c r="O49" t="s">
        <v>494</v>
      </c>
      <c r="P49" t="s">
        <v>693</v>
      </c>
      <c r="Q49" t="s">
        <v>664</v>
      </c>
      <c r="R49">
        <v>1</v>
      </c>
    </row>
    <row r="50" spans="1:18" ht="78" hidden="1" x14ac:dyDescent="0.35">
      <c r="A50" s="2" t="s">
        <v>466</v>
      </c>
      <c r="B50" s="2" t="s">
        <v>18</v>
      </c>
      <c r="C50" s="3">
        <v>45614</v>
      </c>
      <c r="D50" s="2" t="s">
        <v>36</v>
      </c>
      <c r="E50" s="2" t="s">
        <v>63</v>
      </c>
      <c r="F50" s="2" t="s">
        <v>16</v>
      </c>
      <c r="G50" s="2" t="s">
        <v>74</v>
      </c>
      <c r="H50" s="2" t="s">
        <v>130</v>
      </c>
      <c r="I50" s="2" t="s">
        <v>17</v>
      </c>
      <c r="J50" s="2">
        <v>102896</v>
      </c>
      <c r="K50" s="2" t="s">
        <v>152</v>
      </c>
      <c r="L50" s="2">
        <f>_xlfn.XLOOKUP(A50, O:O, R:R, "")</f>
        <v>8</v>
      </c>
      <c r="M50" s="2">
        <f>J50/L50</f>
        <v>12862</v>
      </c>
      <c r="O50" t="s">
        <v>500</v>
      </c>
      <c r="P50" t="s">
        <v>673</v>
      </c>
      <c r="Q50" t="s">
        <v>664</v>
      </c>
      <c r="R50">
        <v>1</v>
      </c>
    </row>
    <row r="51" spans="1:18" ht="78" hidden="1" x14ac:dyDescent="0.35">
      <c r="A51" s="2" t="s">
        <v>467</v>
      </c>
      <c r="B51" s="2" t="s">
        <v>18</v>
      </c>
      <c r="C51" s="3">
        <v>45611</v>
      </c>
      <c r="D51" s="2" t="s">
        <v>32</v>
      </c>
      <c r="E51" s="2" t="s">
        <v>33</v>
      </c>
      <c r="F51" s="2" t="s">
        <v>16</v>
      </c>
      <c r="G51" s="2" t="s">
        <v>74</v>
      </c>
      <c r="H51" s="2" t="s">
        <v>108</v>
      </c>
      <c r="I51" s="2" t="s">
        <v>17</v>
      </c>
      <c r="J51" s="2">
        <v>160000</v>
      </c>
      <c r="K51" s="2" t="s">
        <v>153</v>
      </c>
      <c r="L51" s="2">
        <f>_xlfn.XLOOKUP(A51, O:O, R:R, "")</f>
        <v>2</v>
      </c>
      <c r="M51" s="2">
        <f>J51/L51</f>
        <v>80000</v>
      </c>
      <c r="O51" t="s">
        <v>455</v>
      </c>
      <c r="P51" t="s">
        <v>694</v>
      </c>
      <c r="Q51" t="s">
        <v>664</v>
      </c>
      <c r="R51">
        <v>1</v>
      </c>
    </row>
    <row r="52" spans="1:18" ht="78" hidden="1" x14ac:dyDescent="0.35">
      <c r="A52" s="2" t="s">
        <v>468</v>
      </c>
      <c r="B52" s="2" t="s">
        <v>18</v>
      </c>
      <c r="C52" s="3">
        <v>45604</v>
      </c>
      <c r="D52" s="2" t="s">
        <v>36</v>
      </c>
      <c r="E52" s="2" t="s">
        <v>146</v>
      </c>
      <c r="F52" s="2" t="s">
        <v>16</v>
      </c>
      <c r="G52" s="2" t="s">
        <v>74</v>
      </c>
      <c r="H52" s="2" t="s">
        <v>156</v>
      </c>
      <c r="I52" s="2" t="s">
        <v>17</v>
      </c>
      <c r="J52" s="2">
        <v>559000</v>
      </c>
      <c r="K52" s="2" t="s">
        <v>157</v>
      </c>
      <c r="L52" s="2">
        <f>_xlfn.XLOOKUP(A52, O:O, R:R, "")</f>
        <v>1</v>
      </c>
      <c r="M52" s="2">
        <f>J52/L52</f>
        <v>559000</v>
      </c>
      <c r="O52" t="s">
        <v>577</v>
      </c>
      <c r="P52" t="s">
        <v>695</v>
      </c>
      <c r="Q52" t="s">
        <v>664</v>
      </c>
      <c r="R52">
        <v>1</v>
      </c>
    </row>
    <row r="53" spans="1:18" ht="78" hidden="1" x14ac:dyDescent="0.35">
      <c r="A53" s="2" t="s">
        <v>469</v>
      </c>
      <c r="B53" s="2" t="s">
        <v>18</v>
      </c>
      <c r="C53" s="3">
        <v>45601</v>
      </c>
      <c r="D53" s="2" t="s">
        <v>158</v>
      </c>
      <c r="E53" s="2" t="s">
        <v>159</v>
      </c>
      <c r="F53" s="2" t="s">
        <v>29</v>
      </c>
      <c r="G53" s="2" t="s">
        <v>74</v>
      </c>
      <c r="H53" s="2" t="s">
        <v>160</v>
      </c>
      <c r="I53" s="2" t="s">
        <v>17</v>
      </c>
      <c r="J53" s="2">
        <v>32100</v>
      </c>
      <c r="K53" s="2" t="s">
        <v>161</v>
      </c>
      <c r="L53" s="2">
        <f>_xlfn.XLOOKUP(A53, O:O, R:R, "")</f>
        <v>3</v>
      </c>
      <c r="M53" s="2">
        <f>J53/L53</f>
        <v>10700</v>
      </c>
      <c r="O53" t="s">
        <v>606</v>
      </c>
      <c r="P53" t="s">
        <v>696</v>
      </c>
      <c r="Q53" t="s">
        <v>664</v>
      </c>
      <c r="R53">
        <v>6</v>
      </c>
    </row>
    <row r="54" spans="1:18" ht="78" hidden="1" x14ac:dyDescent="0.35">
      <c r="A54" s="2" t="s">
        <v>470</v>
      </c>
      <c r="B54" s="2" t="s">
        <v>18</v>
      </c>
      <c r="C54" s="3">
        <v>45600</v>
      </c>
      <c r="D54" s="2" t="s">
        <v>95</v>
      </c>
      <c r="E54" s="2" t="s">
        <v>134</v>
      </c>
      <c r="F54" s="2" t="s">
        <v>29</v>
      </c>
      <c r="G54" s="2" t="s">
        <v>74</v>
      </c>
      <c r="H54" s="2" t="s">
        <v>130</v>
      </c>
      <c r="I54" s="2" t="s">
        <v>17</v>
      </c>
      <c r="J54" s="2">
        <v>33188</v>
      </c>
      <c r="K54" s="2" t="s">
        <v>162</v>
      </c>
      <c r="L54" s="2">
        <f>_xlfn.XLOOKUP(A54, O:O, R:R, "")</f>
        <v>1</v>
      </c>
      <c r="M54" s="2">
        <f>J54/L54</f>
        <v>33188</v>
      </c>
      <c r="O54" t="s">
        <v>626</v>
      </c>
      <c r="P54" t="s">
        <v>671</v>
      </c>
      <c r="Q54" t="s">
        <v>664</v>
      </c>
      <c r="R54">
        <v>3</v>
      </c>
    </row>
    <row r="55" spans="1:18" ht="78" hidden="1" x14ac:dyDescent="0.35">
      <c r="A55" s="2" t="s">
        <v>471</v>
      </c>
      <c r="B55" s="2" t="s">
        <v>18</v>
      </c>
      <c r="C55" s="3">
        <v>45594</v>
      </c>
      <c r="D55" s="2" t="s">
        <v>48</v>
      </c>
      <c r="E55" s="2" t="s">
        <v>49</v>
      </c>
      <c r="F55" s="2" t="s">
        <v>16</v>
      </c>
      <c r="G55" s="2" t="s">
        <v>74</v>
      </c>
      <c r="H55" s="2" t="s">
        <v>130</v>
      </c>
      <c r="I55" s="2" t="s">
        <v>17</v>
      </c>
      <c r="J55" s="2">
        <v>34692</v>
      </c>
      <c r="K55" s="2" t="s">
        <v>163</v>
      </c>
      <c r="L55" s="2">
        <f>_xlfn.XLOOKUP(A55, O:O, R:R, "")</f>
        <v>1</v>
      </c>
      <c r="M55" s="2">
        <f>J55/L55</f>
        <v>34692</v>
      </c>
      <c r="O55" t="s">
        <v>495</v>
      </c>
      <c r="P55" t="s">
        <v>697</v>
      </c>
      <c r="Q55" t="s">
        <v>664</v>
      </c>
      <c r="R55">
        <v>1</v>
      </c>
    </row>
    <row r="56" spans="1:18" ht="156" hidden="1" x14ac:dyDescent="0.35">
      <c r="A56" s="2" t="s">
        <v>472</v>
      </c>
      <c r="B56" s="2" t="s">
        <v>164</v>
      </c>
      <c r="C56" s="3">
        <v>45593</v>
      </c>
      <c r="D56" s="2" t="s">
        <v>32</v>
      </c>
      <c r="E56" s="2" t="s">
        <v>128</v>
      </c>
      <c r="F56" s="2" t="s">
        <v>16</v>
      </c>
      <c r="G56" s="2" t="s">
        <v>74</v>
      </c>
      <c r="H56" s="2" t="s">
        <v>165</v>
      </c>
      <c r="I56" s="2" t="s">
        <v>17</v>
      </c>
      <c r="J56" s="2">
        <v>30000</v>
      </c>
      <c r="K56" s="2" t="s">
        <v>166</v>
      </c>
      <c r="L56" s="2">
        <f>_xlfn.XLOOKUP(A56, O:O, R:R, "")</f>
        <v>0</v>
      </c>
      <c r="M56" s="2" t="e">
        <f>J56/L56</f>
        <v>#DIV/0!</v>
      </c>
      <c r="O56" t="s">
        <v>639</v>
      </c>
      <c r="P56" t="s">
        <v>682</v>
      </c>
      <c r="Q56" t="s">
        <v>664</v>
      </c>
      <c r="R56">
        <v>1</v>
      </c>
    </row>
    <row r="57" spans="1:18" ht="78" hidden="1" x14ac:dyDescent="0.35">
      <c r="A57" s="2" t="s">
        <v>473</v>
      </c>
      <c r="B57" s="2" t="s">
        <v>18</v>
      </c>
      <c r="C57" s="3">
        <v>45591</v>
      </c>
      <c r="D57" s="2" t="s">
        <v>48</v>
      </c>
      <c r="E57" s="2" t="s">
        <v>167</v>
      </c>
      <c r="F57" s="2" t="s">
        <v>16</v>
      </c>
      <c r="G57" s="2" t="s">
        <v>74</v>
      </c>
      <c r="H57" s="2" t="s">
        <v>168</v>
      </c>
      <c r="I57" s="2" t="s">
        <v>17</v>
      </c>
      <c r="J57" s="2">
        <v>99120</v>
      </c>
      <c r="K57" s="2" t="s">
        <v>169</v>
      </c>
      <c r="L57" s="2">
        <f>_xlfn.XLOOKUP(A57, O:O, R:R, "")</f>
        <v>1</v>
      </c>
      <c r="M57" s="2">
        <f>J57/L57</f>
        <v>99120</v>
      </c>
      <c r="O57" t="s">
        <v>602</v>
      </c>
      <c r="P57" t="s">
        <v>698</v>
      </c>
      <c r="Q57" t="s">
        <v>699</v>
      </c>
      <c r="R57">
        <v>1</v>
      </c>
    </row>
    <row r="58" spans="1:18" ht="78" hidden="1" x14ac:dyDescent="0.35">
      <c r="A58" s="2" t="s">
        <v>633</v>
      </c>
      <c r="B58" s="2" t="s">
        <v>18</v>
      </c>
      <c r="C58" s="3">
        <v>45591</v>
      </c>
      <c r="D58" s="2" t="s">
        <v>95</v>
      </c>
      <c r="E58" s="2" t="s">
        <v>170</v>
      </c>
      <c r="F58" s="2" t="s">
        <v>16</v>
      </c>
      <c r="G58" s="2" t="s">
        <v>74</v>
      </c>
      <c r="H58" s="2" t="s">
        <v>171</v>
      </c>
      <c r="I58" s="2" t="s">
        <v>17</v>
      </c>
      <c r="J58" s="2">
        <v>999998.8</v>
      </c>
      <c r="K58" s="2" t="s">
        <v>172</v>
      </c>
      <c r="L58" s="2">
        <f>_xlfn.XLOOKUP(A58, O:O, R:R, "")</f>
        <v>153</v>
      </c>
      <c r="M58" s="2">
        <f>J58/L58</f>
        <v>6535.9398692810464</v>
      </c>
      <c r="O58" t="s">
        <v>576</v>
      </c>
      <c r="P58" t="s">
        <v>682</v>
      </c>
      <c r="Q58" t="s">
        <v>664</v>
      </c>
      <c r="R58">
        <v>1</v>
      </c>
    </row>
    <row r="59" spans="1:18" ht="78" hidden="1" x14ac:dyDescent="0.35">
      <c r="A59" s="2" t="s">
        <v>634</v>
      </c>
      <c r="B59" s="2" t="s">
        <v>18</v>
      </c>
      <c r="C59" s="3">
        <v>45581</v>
      </c>
      <c r="D59" s="2" t="s">
        <v>173</v>
      </c>
      <c r="E59" s="2" t="s">
        <v>55</v>
      </c>
      <c r="F59" s="2" t="s">
        <v>16</v>
      </c>
      <c r="G59" s="2" t="s">
        <v>74</v>
      </c>
      <c r="H59" s="2" t="s">
        <v>56</v>
      </c>
      <c r="I59" s="2" t="s">
        <v>17</v>
      </c>
      <c r="J59" s="2">
        <v>111000</v>
      </c>
      <c r="K59" s="2" t="s">
        <v>101</v>
      </c>
      <c r="L59" s="2">
        <f>_xlfn.XLOOKUP(A59, O:O, R:R, "")</f>
        <v>1</v>
      </c>
      <c r="M59" s="2">
        <f>J59/L59</f>
        <v>111000</v>
      </c>
      <c r="O59" t="s">
        <v>428</v>
      </c>
      <c r="P59" t="s">
        <v>676</v>
      </c>
      <c r="Q59" t="s">
        <v>664</v>
      </c>
      <c r="R59">
        <v>1</v>
      </c>
    </row>
    <row r="60" spans="1:18" ht="78" hidden="1" x14ac:dyDescent="0.35">
      <c r="A60" s="2" t="s">
        <v>635</v>
      </c>
      <c r="B60" s="2" t="s">
        <v>18</v>
      </c>
      <c r="C60" s="3">
        <v>45577</v>
      </c>
      <c r="D60" s="2" t="s">
        <v>174</v>
      </c>
      <c r="E60" s="2" t="s">
        <v>175</v>
      </c>
      <c r="F60" s="2" t="s">
        <v>29</v>
      </c>
      <c r="G60" s="2" t="s">
        <v>74</v>
      </c>
      <c r="H60" s="2" t="s">
        <v>176</v>
      </c>
      <c r="I60" s="2" t="s">
        <v>17</v>
      </c>
      <c r="J60" s="2">
        <v>30176</v>
      </c>
      <c r="K60" s="2" t="s">
        <v>177</v>
      </c>
      <c r="L60" s="2">
        <f>_xlfn.XLOOKUP(A60, O:O, R:R, "")</f>
        <v>1</v>
      </c>
      <c r="M60" s="2">
        <f>J60/L60</f>
        <v>30176</v>
      </c>
      <c r="O60" t="s">
        <v>642</v>
      </c>
      <c r="P60" t="s">
        <v>682</v>
      </c>
      <c r="Q60" t="s">
        <v>664</v>
      </c>
      <c r="R60">
        <v>1</v>
      </c>
    </row>
    <row r="61" spans="1:18" ht="78" hidden="1" x14ac:dyDescent="0.35">
      <c r="A61" s="2" t="s">
        <v>474</v>
      </c>
      <c r="B61" s="2" t="s">
        <v>18</v>
      </c>
      <c r="C61" s="3">
        <v>45574</v>
      </c>
      <c r="D61" s="2" t="s">
        <v>27</v>
      </c>
      <c r="E61" s="2" t="s">
        <v>112</v>
      </c>
      <c r="F61" s="2" t="s">
        <v>16</v>
      </c>
      <c r="G61" s="2" t="s">
        <v>74</v>
      </c>
      <c r="H61" s="2" t="s">
        <v>178</v>
      </c>
      <c r="I61" s="2" t="s">
        <v>17</v>
      </c>
      <c r="J61" s="2">
        <v>50900</v>
      </c>
      <c r="K61" s="2" t="s">
        <v>179</v>
      </c>
      <c r="L61" s="2">
        <f>_xlfn.XLOOKUP(A61, O:O, R:R, "")</f>
        <v>1</v>
      </c>
      <c r="M61" s="2">
        <f>J61/L61</f>
        <v>50900</v>
      </c>
      <c r="O61" t="s">
        <v>474</v>
      </c>
      <c r="P61" t="s">
        <v>700</v>
      </c>
      <c r="Q61" t="s">
        <v>664</v>
      </c>
      <c r="R61">
        <v>1</v>
      </c>
    </row>
    <row r="62" spans="1:18" ht="182" hidden="1" x14ac:dyDescent="0.35">
      <c r="A62" s="2" t="s">
        <v>475</v>
      </c>
      <c r="B62" s="2" t="s">
        <v>18</v>
      </c>
      <c r="C62" s="3">
        <v>45572</v>
      </c>
      <c r="D62" s="2" t="s">
        <v>41</v>
      </c>
      <c r="E62" s="2" t="s">
        <v>180</v>
      </c>
      <c r="F62" s="2" t="s">
        <v>16</v>
      </c>
      <c r="G62" s="2" t="s">
        <v>74</v>
      </c>
      <c r="H62" s="2" t="s">
        <v>181</v>
      </c>
      <c r="I62" s="2" t="s">
        <v>17</v>
      </c>
      <c r="J62" s="2">
        <v>288000</v>
      </c>
      <c r="K62" s="2" t="s">
        <v>77</v>
      </c>
      <c r="L62" s="2">
        <f>_xlfn.XLOOKUP(A62, O:O, R:R, "")</f>
        <v>6</v>
      </c>
      <c r="M62" s="2">
        <f>J62/L62</f>
        <v>48000</v>
      </c>
      <c r="O62" t="s">
        <v>574</v>
      </c>
      <c r="P62" t="s">
        <v>701</v>
      </c>
      <c r="Q62" t="s">
        <v>664</v>
      </c>
      <c r="R62">
        <v>20</v>
      </c>
    </row>
    <row r="63" spans="1:18" ht="78" hidden="1" x14ac:dyDescent="0.35">
      <c r="A63" s="2" t="s">
        <v>476</v>
      </c>
      <c r="B63" s="2" t="s">
        <v>18</v>
      </c>
      <c r="C63" s="3">
        <v>45572</v>
      </c>
      <c r="D63" s="2" t="s">
        <v>36</v>
      </c>
      <c r="E63" s="2" t="s">
        <v>182</v>
      </c>
      <c r="F63" s="2" t="s">
        <v>16</v>
      </c>
      <c r="G63" s="2" t="s">
        <v>74</v>
      </c>
      <c r="H63" s="2" t="s">
        <v>183</v>
      </c>
      <c r="I63" s="2" t="s">
        <v>17</v>
      </c>
      <c r="J63" s="2">
        <v>45725</v>
      </c>
      <c r="K63" s="2" t="s">
        <v>184</v>
      </c>
      <c r="L63" s="2">
        <f>_xlfn.XLOOKUP(A63, O:O, R:R, "")</f>
        <v>5</v>
      </c>
      <c r="M63" s="2">
        <f>J63/L63</f>
        <v>9145</v>
      </c>
      <c r="O63" t="s">
        <v>438</v>
      </c>
      <c r="P63" t="s">
        <v>674</v>
      </c>
      <c r="Q63" t="s">
        <v>664</v>
      </c>
      <c r="R63">
        <v>1</v>
      </c>
    </row>
    <row r="64" spans="1:18" ht="78" hidden="1" x14ac:dyDescent="0.35">
      <c r="A64" s="2" t="s">
        <v>477</v>
      </c>
      <c r="B64" s="2" t="s">
        <v>18</v>
      </c>
      <c r="C64" s="3">
        <v>45568</v>
      </c>
      <c r="D64" s="2" t="s">
        <v>41</v>
      </c>
      <c r="E64" s="2" t="s">
        <v>42</v>
      </c>
      <c r="F64" s="2" t="s">
        <v>16</v>
      </c>
      <c r="G64" s="2" t="s">
        <v>74</v>
      </c>
      <c r="H64" s="2" t="s">
        <v>79</v>
      </c>
      <c r="I64" s="2" t="s">
        <v>17</v>
      </c>
      <c r="J64" s="2">
        <v>190400</v>
      </c>
      <c r="K64" s="2" t="s">
        <v>185</v>
      </c>
      <c r="L64" s="2">
        <f>_xlfn.XLOOKUP(A64, O:O, R:R, "")</f>
        <v>2</v>
      </c>
      <c r="M64" s="2">
        <f>J64/L64</f>
        <v>95200</v>
      </c>
      <c r="O64" t="s">
        <v>451</v>
      </c>
      <c r="P64" t="s">
        <v>687</v>
      </c>
      <c r="Q64" t="s">
        <v>664</v>
      </c>
      <c r="R64">
        <v>1</v>
      </c>
    </row>
    <row r="65" spans="1:18" ht="78" hidden="1" x14ac:dyDescent="0.35">
      <c r="A65" s="2" t="s">
        <v>478</v>
      </c>
      <c r="B65" s="2" t="s">
        <v>18</v>
      </c>
      <c r="C65" s="3">
        <v>45565</v>
      </c>
      <c r="D65" s="2" t="s">
        <v>174</v>
      </c>
      <c r="E65" s="2" t="s">
        <v>186</v>
      </c>
      <c r="F65" s="2" t="s">
        <v>16</v>
      </c>
      <c r="G65" s="2" t="s">
        <v>74</v>
      </c>
      <c r="H65" s="2" t="s">
        <v>187</v>
      </c>
      <c r="I65" s="2" t="s">
        <v>17</v>
      </c>
      <c r="J65" s="2">
        <v>6311824</v>
      </c>
      <c r="K65" s="2" t="s">
        <v>188</v>
      </c>
      <c r="L65" s="2">
        <f>_xlfn.XLOOKUP(A65, O:O, R:R, "")</f>
        <v>1</v>
      </c>
      <c r="M65" s="2">
        <f>J65/L65</f>
        <v>6311824</v>
      </c>
      <c r="O65" t="s">
        <v>647</v>
      </c>
      <c r="P65" t="s">
        <v>702</v>
      </c>
      <c r="Q65" t="s">
        <v>664</v>
      </c>
      <c r="R65">
        <v>11</v>
      </c>
    </row>
    <row r="66" spans="1:18" ht="78" hidden="1" x14ac:dyDescent="0.35">
      <c r="A66" s="2" t="s">
        <v>479</v>
      </c>
      <c r="B66" s="2" t="s">
        <v>18</v>
      </c>
      <c r="C66" s="3">
        <v>45560</v>
      </c>
      <c r="D66" s="2" t="s">
        <v>27</v>
      </c>
      <c r="E66" s="2" t="s">
        <v>134</v>
      </c>
      <c r="F66" s="2" t="s">
        <v>16</v>
      </c>
      <c r="G66" s="2" t="s">
        <v>74</v>
      </c>
      <c r="H66" s="2" t="s">
        <v>145</v>
      </c>
      <c r="I66" s="2" t="s">
        <v>17</v>
      </c>
      <c r="J66" s="2">
        <v>198000</v>
      </c>
      <c r="K66" s="2" t="s">
        <v>127</v>
      </c>
      <c r="L66" s="2">
        <f>_xlfn.XLOOKUP(A66, O:O, R:R, "")</f>
        <v>2</v>
      </c>
      <c r="M66" s="2">
        <f>J66/L66</f>
        <v>99000</v>
      </c>
      <c r="O66" t="s">
        <v>545</v>
      </c>
      <c r="P66" t="s">
        <v>679</v>
      </c>
      <c r="Q66" t="s">
        <v>664</v>
      </c>
      <c r="R66">
        <v>2</v>
      </c>
    </row>
    <row r="67" spans="1:18" ht="78" hidden="1" x14ac:dyDescent="0.35">
      <c r="A67" s="2" t="s">
        <v>480</v>
      </c>
      <c r="B67" s="2" t="s">
        <v>18</v>
      </c>
      <c r="C67" s="3">
        <v>45558</v>
      </c>
      <c r="D67" s="2" t="s">
        <v>69</v>
      </c>
      <c r="E67" s="2" t="s">
        <v>55</v>
      </c>
      <c r="F67" s="2" t="s">
        <v>16</v>
      </c>
      <c r="G67" s="2" t="s">
        <v>74</v>
      </c>
      <c r="H67" s="2" t="s">
        <v>56</v>
      </c>
      <c r="I67" s="2" t="s">
        <v>17</v>
      </c>
      <c r="J67" s="2">
        <v>44900</v>
      </c>
      <c r="K67" s="2" t="s">
        <v>189</v>
      </c>
      <c r="L67" s="2">
        <f>_xlfn.XLOOKUP(A67, O:O, R:R, "")</f>
        <v>1</v>
      </c>
      <c r="M67" s="2">
        <f>J67/L67</f>
        <v>44900</v>
      </c>
      <c r="O67" t="s">
        <v>623</v>
      </c>
      <c r="P67" t="s">
        <v>671</v>
      </c>
      <c r="Q67" t="s">
        <v>664</v>
      </c>
      <c r="R67">
        <v>1</v>
      </c>
    </row>
    <row r="68" spans="1:18" ht="78" hidden="1" x14ac:dyDescent="0.35">
      <c r="A68" s="2" t="s">
        <v>481</v>
      </c>
      <c r="B68" s="2" t="s">
        <v>18</v>
      </c>
      <c r="C68" s="3">
        <v>45558</v>
      </c>
      <c r="D68" s="2" t="s">
        <v>27</v>
      </c>
      <c r="E68" s="2" t="s">
        <v>134</v>
      </c>
      <c r="F68" s="2" t="s">
        <v>16</v>
      </c>
      <c r="G68" s="2" t="s">
        <v>74</v>
      </c>
      <c r="H68" s="2" t="s">
        <v>108</v>
      </c>
      <c r="I68" s="2" t="s">
        <v>17</v>
      </c>
      <c r="J68" s="2">
        <v>250000</v>
      </c>
      <c r="K68" s="2" t="s">
        <v>190</v>
      </c>
      <c r="L68" s="2">
        <f>_xlfn.XLOOKUP(A68, O:O, R:R, "")</f>
        <v>2</v>
      </c>
      <c r="M68" s="2">
        <f>J68/L68</f>
        <v>125000</v>
      </c>
      <c r="O68" t="s">
        <v>458</v>
      </c>
      <c r="P68" t="s">
        <v>703</v>
      </c>
      <c r="Q68" t="s">
        <v>664</v>
      </c>
      <c r="R68">
        <v>6</v>
      </c>
    </row>
    <row r="69" spans="1:18" ht="104" hidden="1" x14ac:dyDescent="0.35">
      <c r="A69" s="2" t="s">
        <v>481</v>
      </c>
      <c r="B69" s="2" t="s">
        <v>18</v>
      </c>
      <c r="C69" s="3">
        <v>45558</v>
      </c>
      <c r="D69" s="2" t="s">
        <v>27</v>
      </c>
      <c r="E69" s="2" t="s">
        <v>134</v>
      </c>
      <c r="F69" s="2" t="s">
        <v>16</v>
      </c>
      <c r="G69" s="2" t="s">
        <v>74</v>
      </c>
      <c r="H69" s="2" t="s">
        <v>191</v>
      </c>
      <c r="I69" s="2" t="s">
        <v>17</v>
      </c>
      <c r="J69" s="2">
        <v>250000</v>
      </c>
      <c r="K69" s="2" t="s">
        <v>190</v>
      </c>
      <c r="L69" s="2">
        <f>_xlfn.XLOOKUP(A69, O:O, R:R, "")</f>
        <v>2</v>
      </c>
      <c r="M69" s="2">
        <f>J69/L69</f>
        <v>125000</v>
      </c>
      <c r="O69" t="s">
        <v>568</v>
      </c>
      <c r="P69" t="s">
        <v>665</v>
      </c>
      <c r="Q69" t="s">
        <v>664</v>
      </c>
      <c r="R69">
        <v>42</v>
      </c>
    </row>
    <row r="70" spans="1:18" ht="78" hidden="1" x14ac:dyDescent="0.35">
      <c r="A70" s="2" t="s">
        <v>482</v>
      </c>
      <c r="B70" s="2" t="s">
        <v>18</v>
      </c>
      <c r="C70" s="3">
        <v>45558</v>
      </c>
      <c r="D70" s="2" t="s">
        <v>95</v>
      </c>
      <c r="E70" s="2" t="s">
        <v>134</v>
      </c>
      <c r="F70" s="2" t="s">
        <v>29</v>
      </c>
      <c r="G70" s="2" t="s">
        <v>74</v>
      </c>
      <c r="H70" s="2" t="s">
        <v>192</v>
      </c>
      <c r="I70" s="2" t="s">
        <v>17</v>
      </c>
      <c r="J70" s="2">
        <v>29990</v>
      </c>
      <c r="K70" s="2" t="s">
        <v>193</v>
      </c>
      <c r="L70" s="2">
        <f>_xlfn.XLOOKUP(A70, O:O, R:R, "")</f>
        <v>1</v>
      </c>
      <c r="M70" s="2">
        <f>J70/L70</f>
        <v>29990</v>
      </c>
      <c r="O70" t="s">
        <v>432</v>
      </c>
      <c r="P70" t="s">
        <v>673</v>
      </c>
      <c r="Q70" t="s">
        <v>664</v>
      </c>
      <c r="R70">
        <v>2</v>
      </c>
    </row>
    <row r="71" spans="1:18" ht="78" hidden="1" x14ac:dyDescent="0.35">
      <c r="A71" s="2" t="s">
        <v>483</v>
      </c>
      <c r="B71" s="2" t="s">
        <v>18</v>
      </c>
      <c r="C71" s="3">
        <v>45556</v>
      </c>
      <c r="D71" s="2" t="s">
        <v>14</v>
      </c>
      <c r="E71" s="2" t="s">
        <v>15</v>
      </c>
      <c r="F71" s="2" t="s">
        <v>16</v>
      </c>
      <c r="G71" s="2" t="s">
        <v>74</v>
      </c>
      <c r="H71" s="2" t="s">
        <v>194</v>
      </c>
      <c r="I71" s="2" t="s">
        <v>17</v>
      </c>
      <c r="J71" s="2">
        <v>47790</v>
      </c>
      <c r="K71" s="2" t="s">
        <v>195</v>
      </c>
      <c r="L71" s="2">
        <f>_xlfn.XLOOKUP(A71, O:O, R:R, "")</f>
        <v>1</v>
      </c>
      <c r="M71" s="2">
        <f>J71/L71</f>
        <v>47790</v>
      </c>
      <c r="O71" t="s">
        <v>569</v>
      </c>
      <c r="P71" t="s">
        <v>694</v>
      </c>
      <c r="Q71" t="s">
        <v>664</v>
      </c>
      <c r="R71">
        <v>2</v>
      </c>
    </row>
    <row r="72" spans="1:18" ht="78" hidden="1" x14ac:dyDescent="0.35">
      <c r="A72" s="2" t="s">
        <v>484</v>
      </c>
      <c r="B72" s="2" t="s">
        <v>18</v>
      </c>
      <c r="C72" s="3">
        <v>45549</v>
      </c>
      <c r="D72" s="2" t="s">
        <v>174</v>
      </c>
      <c r="E72" s="2" t="s">
        <v>196</v>
      </c>
      <c r="F72" s="2" t="s">
        <v>16</v>
      </c>
      <c r="G72" s="2" t="s">
        <v>74</v>
      </c>
      <c r="H72" s="2" t="s">
        <v>72</v>
      </c>
      <c r="I72" s="2" t="s">
        <v>17</v>
      </c>
      <c r="J72" s="2">
        <v>58500</v>
      </c>
      <c r="K72" s="2" t="s">
        <v>197</v>
      </c>
      <c r="L72" s="2">
        <f>_xlfn.XLOOKUP(A72, O:O, R:R, "")</f>
        <v>3</v>
      </c>
      <c r="M72" s="2">
        <f>J72/L72</f>
        <v>19500</v>
      </c>
      <c r="O72" t="s">
        <v>560</v>
      </c>
      <c r="P72" t="s">
        <v>704</v>
      </c>
      <c r="Q72" t="s">
        <v>664</v>
      </c>
      <c r="R72">
        <v>1</v>
      </c>
    </row>
    <row r="73" spans="1:18" ht="78" hidden="1" x14ac:dyDescent="0.35">
      <c r="A73" s="2" t="s">
        <v>485</v>
      </c>
      <c r="B73" s="2" t="s">
        <v>18</v>
      </c>
      <c r="C73" s="3">
        <v>45548</v>
      </c>
      <c r="D73" s="2" t="s">
        <v>198</v>
      </c>
      <c r="E73" s="2" t="s">
        <v>63</v>
      </c>
      <c r="F73" s="2" t="s">
        <v>16</v>
      </c>
      <c r="G73" s="2" t="s">
        <v>74</v>
      </c>
      <c r="H73" s="2" t="s">
        <v>67</v>
      </c>
      <c r="I73" s="2" t="s">
        <v>17</v>
      </c>
      <c r="J73" s="2">
        <v>320000</v>
      </c>
      <c r="K73" s="2" t="s">
        <v>154</v>
      </c>
      <c r="L73" s="2">
        <f>_xlfn.XLOOKUP(A73, O:O, R:R, "")</f>
        <v>1</v>
      </c>
      <c r="M73" s="2">
        <f>J73/L73</f>
        <v>320000</v>
      </c>
      <c r="O73" t="s">
        <v>617</v>
      </c>
      <c r="P73" t="s">
        <v>705</v>
      </c>
      <c r="Q73" t="s">
        <v>706</v>
      </c>
      <c r="R73">
        <v>1</v>
      </c>
    </row>
    <row r="74" spans="1:18" ht="78" hidden="1" x14ac:dyDescent="0.35">
      <c r="A74" s="2" t="s">
        <v>486</v>
      </c>
      <c r="B74" s="2" t="s">
        <v>18</v>
      </c>
      <c r="C74" s="3">
        <v>45546</v>
      </c>
      <c r="D74" s="2" t="s">
        <v>36</v>
      </c>
      <c r="E74" s="2" t="s">
        <v>55</v>
      </c>
      <c r="F74" s="2" t="s">
        <v>16</v>
      </c>
      <c r="G74" s="2" t="s">
        <v>74</v>
      </c>
      <c r="H74" s="2" t="s">
        <v>56</v>
      </c>
      <c r="I74" s="2" t="s">
        <v>17</v>
      </c>
      <c r="J74" s="2">
        <v>80000</v>
      </c>
      <c r="K74" s="2" t="s">
        <v>199</v>
      </c>
      <c r="L74" s="2">
        <f>_xlfn.XLOOKUP(A74, O:O, R:R, "")</f>
        <v>1</v>
      </c>
      <c r="M74" s="2">
        <f>J74/L74</f>
        <v>80000</v>
      </c>
      <c r="O74" t="s">
        <v>654</v>
      </c>
      <c r="P74" t="s">
        <v>707</v>
      </c>
      <c r="Q74" t="s">
        <v>664</v>
      </c>
      <c r="R74">
        <v>2</v>
      </c>
    </row>
    <row r="75" spans="1:18" ht="78" hidden="1" x14ac:dyDescent="0.35">
      <c r="A75" s="2" t="s">
        <v>487</v>
      </c>
      <c r="B75" s="2" t="s">
        <v>18</v>
      </c>
      <c r="C75" s="3">
        <v>45546</v>
      </c>
      <c r="D75" s="2" t="s">
        <v>27</v>
      </c>
      <c r="E75" s="2" t="s">
        <v>132</v>
      </c>
      <c r="F75" s="2" t="s">
        <v>16</v>
      </c>
      <c r="G75" s="2" t="s">
        <v>74</v>
      </c>
      <c r="H75" s="2" t="s">
        <v>200</v>
      </c>
      <c r="I75" s="2" t="s">
        <v>17</v>
      </c>
      <c r="J75" s="2">
        <v>79000</v>
      </c>
      <c r="K75" s="2" t="s">
        <v>201</v>
      </c>
      <c r="L75" s="2">
        <f>_xlfn.XLOOKUP(A75, O:O, R:R, "")</f>
        <v>1</v>
      </c>
      <c r="M75" s="2">
        <f>J75/L75</f>
        <v>79000</v>
      </c>
      <c r="O75" t="s">
        <v>522</v>
      </c>
      <c r="P75" t="s">
        <v>663</v>
      </c>
      <c r="Q75" t="s">
        <v>708</v>
      </c>
      <c r="R75">
        <v>0</v>
      </c>
    </row>
    <row r="76" spans="1:18" ht="78" hidden="1" x14ac:dyDescent="0.35">
      <c r="A76" s="2" t="s">
        <v>488</v>
      </c>
      <c r="B76" s="2" t="s">
        <v>84</v>
      </c>
      <c r="C76" s="3">
        <v>45546</v>
      </c>
      <c r="D76" s="2" t="s">
        <v>202</v>
      </c>
      <c r="E76" s="2" t="s">
        <v>203</v>
      </c>
      <c r="F76" s="2" t="s">
        <v>29</v>
      </c>
      <c r="G76" s="2" t="s">
        <v>74</v>
      </c>
      <c r="H76" s="2" t="s">
        <v>126</v>
      </c>
      <c r="I76" s="2" t="s">
        <v>17</v>
      </c>
      <c r="J76" s="2">
        <v>84000</v>
      </c>
      <c r="K76" s="2" t="s">
        <v>204</v>
      </c>
      <c r="L76" s="2">
        <f>_xlfn.XLOOKUP(A76, O:O, R:R, "")</f>
        <v>2</v>
      </c>
      <c r="M76" s="2">
        <f>J76/L76</f>
        <v>42000</v>
      </c>
      <c r="O76" t="s">
        <v>435</v>
      </c>
      <c r="P76" t="s">
        <v>709</v>
      </c>
      <c r="Q76" t="s">
        <v>664</v>
      </c>
      <c r="R76">
        <v>7</v>
      </c>
    </row>
    <row r="77" spans="1:18" ht="78" hidden="1" x14ac:dyDescent="0.35">
      <c r="A77" s="2" t="s">
        <v>489</v>
      </c>
      <c r="B77" s="2" t="s">
        <v>18</v>
      </c>
      <c r="C77" s="3">
        <v>45544</v>
      </c>
      <c r="D77" s="2" t="s">
        <v>95</v>
      </c>
      <c r="E77" s="2" t="s">
        <v>170</v>
      </c>
      <c r="F77" s="2" t="s">
        <v>16</v>
      </c>
      <c r="G77" s="2" t="s">
        <v>74</v>
      </c>
      <c r="H77" s="2" t="s">
        <v>205</v>
      </c>
      <c r="I77" s="2" t="s">
        <v>17</v>
      </c>
      <c r="J77" s="2">
        <v>1725000</v>
      </c>
      <c r="K77" s="2" t="s">
        <v>206</v>
      </c>
      <c r="L77" s="2">
        <f>_xlfn.XLOOKUP(A77, O:O, R:R, "")</f>
        <v>250</v>
      </c>
      <c r="M77" s="2">
        <f>J77/L77</f>
        <v>6900</v>
      </c>
      <c r="O77" t="s">
        <v>526</v>
      </c>
      <c r="P77" t="s">
        <v>682</v>
      </c>
      <c r="Q77" t="s">
        <v>664</v>
      </c>
      <c r="R77">
        <v>1</v>
      </c>
    </row>
    <row r="78" spans="1:18" ht="78" hidden="1" x14ac:dyDescent="0.35">
      <c r="A78" s="2" t="s">
        <v>636</v>
      </c>
      <c r="B78" s="2" t="s">
        <v>18</v>
      </c>
      <c r="C78" s="3">
        <v>45542</v>
      </c>
      <c r="D78" s="2" t="s">
        <v>70</v>
      </c>
      <c r="E78" s="2" t="s">
        <v>207</v>
      </c>
      <c r="F78" s="2" t="s">
        <v>16</v>
      </c>
      <c r="G78" s="2" t="s">
        <v>74</v>
      </c>
      <c r="H78" s="2" t="s">
        <v>72</v>
      </c>
      <c r="I78" s="2" t="s">
        <v>17</v>
      </c>
      <c r="J78" s="2">
        <v>17900</v>
      </c>
      <c r="K78" s="2" t="s">
        <v>208</v>
      </c>
      <c r="L78" s="2">
        <f>_xlfn.XLOOKUP(A78, O:O, R:R, "")</f>
        <v>1</v>
      </c>
      <c r="M78" s="2">
        <f>J78/L78</f>
        <v>17900</v>
      </c>
      <c r="O78" t="s">
        <v>513</v>
      </c>
      <c r="P78" t="s">
        <v>682</v>
      </c>
      <c r="Q78" t="s">
        <v>664</v>
      </c>
      <c r="R78">
        <v>1</v>
      </c>
    </row>
    <row r="79" spans="1:18" ht="78" hidden="1" x14ac:dyDescent="0.35">
      <c r="A79" s="2" t="s">
        <v>637</v>
      </c>
      <c r="B79" s="2" t="s">
        <v>18</v>
      </c>
      <c r="C79" s="3">
        <v>45540</v>
      </c>
      <c r="D79" s="2" t="s">
        <v>23</v>
      </c>
      <c r="E79" s="2" t="s">
        <v>128</v>
      </c>
      <c r="F79" s="2" t="s">
        <v>16</v>
      </c>
      <c r="G79" s="2" t="s">
        <v>74</v>
      </c>
      <c r="H79" s="2" t="s">
        <v>30</v>
      </c>
      <c r="I79" s="2" t="s">
        <v>17</v>
      </c>
      <c r="J79" s="2">
        <v>366000</v>
      </c>
      <c r="K79" s="2" t="s">
        <v>148</v>
      </c>
      <c r="L79" s="2">
        <f>_xlfn.XLOOKUP(A79, O:O, R:R, "")</f>
        <v>1</v>
      </c>
      <c r="M79" s="2">
        <f>J79/L79</f>
        <v>366000</v>
      </c>
      <c r="O79" t="s">
        <v>627</v>
      </c>
      <c r="P79" t="s">
        <v>678</v>
      </c>
      <c r="Q79" t="s">
        <v>664</v>
      </c>
      <c r="R79">
        <v>10</v>
      </c>
    </row>
    <row r="80" spans="1:18" ht="78" hidden="1" x14ac:dyDescent="0.35">
      <c r="A80" s="2" t="s">
        <v>490</v>
      </c>
      <c r="B80" s="2" t="s">
        <v>18</v>
      </c>
      <c r="C80" s="3">
        <v>45532</v>
      </c>
      <c r="D80" s="2" t="s">
        <v>14</v>
      </c>
      <c r="E80" s="2" t="s">
        <v>186</v>
      </c>
      <c r="F80" s="2" t="s">
        <v>16</v>
      </c>
      <c r="G80" s="2" t="s">
        <v>74</v>
      </c>
      <c r="H80" s="2" t="s">
        <v>56</v>
      </c>
      <c r="I80" s="2" t="s">
        <v>17</v>
      </c>
      <c r="J80" s="2">
        <v>12500</v>
      </c>
      <c r="K80" s="2" t="s">
        <v>209</v>
      </c>
      <c r="L80" s="2">
        <f>_xlfn.XLOOKUP(A80, O:O, R:R, "")</f>
        <v>1</v>
      </c>
      <c r="M80" s="2">
        <f>J80/L80</f>
        <v>12500</v>
      </c>
      <c r="O80" t="s">
        <v>439</v>
      </c>
      <c r="P80" t="s">
        <v>710</v>
      </c>
      <c r="Q80" t="s">
        <v>664</v>
      </c>
      <c r="R80">
        <v>1</v>
      </c>
    </row>
    <row r="81" spans="1:18" ht="78" hidden="1" x14ac:dyDescent="0.35">
      <c r="A81" s="2" t="s">
        <v>491</v>
      </c>
      <c r="B81" s="2" t="s">
        <v>18</v>
      </c>
      <c r="C81" s="3">
        <v>45526</v>
      </c>
      <c r="D81" s="2" t="s">
        <v>173</v>
      </c>
      <c r="E81" s="2" t="s">
        <v>24</v>
      </c>
      <c r="F81" s="2" t="s">
        <v>16</v>
      </c>
      <c r="G81" s="2" t="s">
        <v>74</v>
      </c>
      <c r="H81" s="2" t="s">
        <v>126</v>
      </c>
      <c r="I81" s="2" t="s">
        <v>17</v>
      </c>
      <c r="J81" s="2">
        <v>18500</v>
      </c>
      <c r="K81" s="2" t="s">
        <v>211</v>
      </c>
      <c r="L81" s="2">
        <f>_xlfn.XLOOKUP(A81, O:O, R:R, "")</f>
        <v>1</v>
      </c>
      <c r="M81" s="2">
        <f>J81/L81</f>
        <v>18500</v>
      </c>
      <c r="O81" t="s">
        <v>562</v>
      </c>
      <c r="P81" t="s">
        <v>694</v>
      </c>
      <c r="Q81" t="s">
        <v>664</v>
      </c>
      <c r="R81">
        <v>1</v>
      </c>
    </row>
    <row r="82" spans="1:18" ht="78" hidden="1" x14ac:dyDescent="0.35">
      <c r="A82" s="2" t="s">
        <v>492</v>
      </c>
      <c r="B82" s="2" t="s">
        <v>18</v>
      </c>
      <c r="C82" s="3">
        <v>45525</v>
      </c>
      <c r="D82" s="2" t="s">
        <v>69</v>
      </c>
      <c r="E82" s="2" t="s">
        <v>128</v>
      </c>
      <c r="F82" s="2" t="s">
        <v>16</v>
      </c>
      <c r="G82" s="2" t="s">
        <v>74</v>
      </c>
      <c r="H82" s="2" t="s">
        <v>212</v>
      </c>
      <c r="I82" s="2" t="s">
        <v>17</v>
      </c>
      <c r="J82" s="2">
        <v>50000</v>
      </c>
      <c r="K82" s="2" t="s">
        <v>213</v>
      </c>
      <c r="L82" s="2">
        <f>_xlfn.XLOOKUP(A82, O:O, R:R, "")</f>
        <v>1</v>
      </c>
      <c r="M82" s="2">
        <f>J82/L82</f>
        <v>50000</v>
      </c>
      <c r="O82" t="s">
        <v>584</v>
      </c>
      <c r="P82" t="s">
        <v>679</v>
      </c>
      <c r="Q82" t="s">
        <v>664</v>
      </c>
      <c r="R82">
        <v>1</v>
      </c>
    </row>
    <row r="83" spans="1:18" ht="78" hidden="1" x14ac:dyDescent="0.35">
      <c r="A83" s="2" t="s">
        <v>493</v>
      </c>
      <c r="B83" s="2" t="s">
        <v>18</v>
      </c>
      <c r="C83" s="3">
        <v>45518</v>
      </c>
      <c r="D83" s="2" t="s">
        <v>36</v>
      </c>
      <c r="E83" s="2" t="s">
        <v>55</v>
      </c>
      <c r="F83" s="2" t="s">
        <v>16</v>
      </c>
      <c r="G83" s="2" t="s">
        <v>74</v>
      </c>
      <c r="H83" s="2" t="s">
        <v>108</v>
      </c>
      <c r="I83" s="2" t="s">
        <v>17</v>
      </c>
      <c r="J83" s="2">
        <v>390000</v>
      </c>
      <c r="K83" s="2" t="s">
        <v>214</v>
      </c>
      <c r="L83" s="2">
        <f>_xlfn.XLOOKUP(A83, O:O, R:R, "")</f>
        <v>2</v>
      </c>
      <c r="M83" s="2">
        <f>J83/L83</f>
        <v>195000</v>
      </c>
      <c r="O83" t="s">
        <v>488</v>
      </c>
      <c r="P83" t="s">
        <v>711</v>
      </c>
      <c r="Q83" t="s">
        <v>664</v>
      </c>
      <c r="R83">
        <v>2</v>
      </c>
    </row>
    <row r="84" spans="1:18" ht="78" hidden="1" x14ac:dyDescent="0.35">
      <c r="A84" s="2" t="s">
        <v>638</v>
      </c>
      <c r="B84" s="2" t="s">
        <v>18</v>
      </c>
      <c r="C84" s="3">
        <v>45518</v>
      </c>
      <c r="D84" s="2" t="s">
        <v>75</v>
      </c>
      <c r="E84" s="2" t="s">
        <v>55</v>
      </c>
      <c r="F84" s="2" t="s">
        <v>16</v>
      </c>
      <c r="G84" s="2" t="s">
        <v>74</v>
      </c>
      <c r="H84" s="2" t="s">
        <v>215</v>
      </c>
      <c r="I84" s="2" t="s">
        <v>17</v>
      </c>
      <c r="J84" s="2">
        <v>121800</v>
      </c>
      <c r="K84" s="2" t="s">
        <v>216</v>
      </c>
      <c r="L84" s="2">
        <f>_xlfn.XLOOKUP(A84, O:O, R:R, "")</f>
        <v>1</v>
      </c>
      <c r="M84" s="2">
        <f>J84/L84</f>
        <v>121800</v>
      </c>
      <c r="O84" t="s">
        <v>452</v>
      </c>
      <c r="P84" t="s">
        <v>673</v>
      </c>
      <c r="Q84" t="s">
        <v>664</v>
      </c>
      <c r="R84">
        <v>2</v>
      </c>
    </row>
    <row r="85" spans="1:18" ht="78" hidden="1" x14ac:dyDescent="0.35">
      <c r="A85" s="2" t="s">
        <v>494</v>
      </c>
      <c r="B85" s="2" t="s">
        <v>18</v>
      </c>
      <c r="C85" s="3">
        <v>45516</v>
      </c>
      <c r="D85" s="2" t="s">
        <v>23</v>
      </c>
      <c r="E85" s="2" t="s">
        <v>217</v>
      </c>
      <c r="F85" s="2" t="s">
        <v>16</v>
      </c>
      <c r="G85" s="2" t="s">
        <v>74</v>
      </c>
      <c r="H85" s="2" t="s">
        <v>218</v>
      </c>
      <c r="I85" s="2" t="s">
        <v>17</v>
      </c>
      <c r="J85" s="2">
        <v>15840</v>
      </c>
      <c r="K85" s="2" t="s">
        <v>219</v>
      </c>
      <c r="L85" s="2">
        <f>_xlfn.XLOOKUP(A85, O:O, R:R, "")</f>
        <v>1</v>
      </c>
      <c r="M85" s="2">
        <f>J85/L85</f>
        <v>15840</v>
      </c>
      <c r="O85" t="s">
        <v>572</v>
      </c>
      <c r="P85" t="s">
        <v>682</v>
      </c>
      <c r="Q85" t="s">
        <v>664</v>
      </c>
      <c r="R85">
        <v>1</v>
      </c>
    </row>
    <row r="86" spans="1:18" ht="78" hidden="1" x14ac:dyDescent="0.35">
      <c r="A86" s="2" t="s">
        <v>495</v>
      </c>
      <c r="B86" s="2" t="s">
        <v>18</v>
      </c>
      <c r="C86" s="3">
        <v>45516</v>
      </c>
      <c r="D86" s="2" t="s">
        <v>51</v>
      </c>
      <c r="E86" s="2" t="s">
        <v>52</v>
      </c>
      <c r="F86" s="2" t="s">
        <v>16</v>
      </c>
      <c r="G86" s="2" t="s">
        <v>74</v>
      </c>
      <c r="H86" s="2" t="s">
        <v>114</v>
      </c>
      <c r="I86" s="2" t="s">
        <v>17</v>
      </c>
      <c r="J86" s="2">
        <v>200000</v>
      </c>
      <c r="K86" s="2" t="s">
        <v>127</v>
      </c>
      <c r="L86" s="2">
        <f>_xlfn.XLOOKUP(A86, O:O, R:R, "")</f>
        <v>1</v>
      </c>
      <c r="M86" s="2">
        <f>J86/L86</f>
        <v>200000</v>
      </c>
      <c r="O86" t="s">
        <v>503</v>
      </c>
      <c r="P86" t="s">
        <v>682</v>
      </c>
      <c r="Q86" t="s">
        <v>664</v>
      </c>
      <c r="R86">
        <v>1</v>
      </c>
    </row>
    <row r="87" spans="1:18" ht="78" hidden="1" x14ac:dyDescent="0.35">
      <c r="A87" s="2" t="s">
        <v>496</v>
      </c>
      <c r="B87" s="2" t="s">
        <v>18</v>
      </c>
      <c r="C87" s="3">
        <v>45512</v>
      </c>
      <c r="D87" s="2" t="s">
        <v>92</v>
      </c>
      <c r="E87" s="2" t="s">
        <v>220</v>
      </c>
      <c r="F87" s="2" t="s">
        <v>29</v>
      </c>
      <c r="G87" s="2" t="s">
        <v>74</v>
      </c>
      <c r="H87" s="2" t="s">
        <v>221</v>
      </c>
      <c r="I87" s="2" t="s">
        <v>17</v>
      </c>
      <c r="J87" s="2">
        <v>52930</v>
      </c>
      <c r="K87" s="2" t="s">
        <v>222</v>
      </c>
      <c r="L87" s="2" t="str">
        <f>_xlfn.XLOOKUP(A87, O:O, R:R, "")</f>
        <v/>
      </c>
      <c r="M87" s="2" t="e">
        <f>J87/L87</f>
        <v>#VALUE!</v>
      </c>
      <c r="O87" t="s">
        <v>570</v>
      </c>
      <c r="P87" t="s">
        <v>683</v>
      </c>
      <c r="Q87" t="s">
        <v>664</v>
      </c>
      <c r="R87">
        <v>2</v>
      </c>
    </row>
    <row r="88" spans="1:18" ht="78" hidden="1" x14ac:dyDescent="0.35">
      <c r="A88" s="2" t="s">
        <v>497</v>
      </c>
      <c r="B88" s="2" t="s">
        <v>18</v>
      </c>
      <c r="C88" s="3">
        <v>45512</v>
      </c>
      <c r="D88" s="2" t="s">
        <v>48</v>
      </c>
      <c r="E88" s="2" t="s">
        <v>223</v>
      </c>
      <c r="F88" s="2" t="s">
        <v>16</v>
      </c>
      <c r="G88" s="2" t="s">
        <v>74</v>
      </c>
      <c r="H88" s="2" t="s">
        <v>221</v>
      </c>
      <c r="I88" s="2" t="s">
        <v>17</v>
      </c>
      <c r="J88" s="2">
        <v>82300</v>
      </c>
      <c r="K88" s="2" t="s">
        <v>224</v>
      </c>
      <c r="L88" s="2">
        <f>_xlfn.XLOOKUP(A88, O:O, R:R, "")</f>
        <v>2</v>
      </c>
      <c r="M88" s="2">
        <f>J88/L88</f>
        <v>41150</v>
      </c>
      <c r="O88" t="s">
        <v>462</v>
      </c>
      <c r="P88" t="s">
        <v>683</v>
      </c>
      <c r="Q88" t="s">
        <v>664</v>
      </c>
      <c r="R88">
        <v>1</v>
      </c>
    </row>
    <row r="89" spans="1:18" ht="78" hidden="1" x14ac:dyDescent="0.35">
      <c r="A89" s="2" t="s">
        <v>498</v>
      </c>
      <c r="B89" s="2" t="s">
        <v>18</v>
      </c>
      <c r="C89" s="3">
        <v>45500</v>
      </c>
      <c r="D89" s="2" t="s">
        <v>47</v>
      </c>
      <c r="E89" s="2" t="s">
        <v>128</v>
      </c>
      <c r="F89" s="2" t="s">
        <v>16</v>
      </c>
      <c r="G89" s="2" t="s">
        <v>74</v>
      </c>
      <c r="H89" s="2" t="s">
        <v>176</v>
      </c>
      <c r="I89" s="2" t="s">
        <v>17</v>
      </c>
      <c r="J89" s="2">
        <v>45000</v>
      </c>
      <c r="K89" s="2" t="s">
        <v>144</v>
      </c>
      <c r="L89" s="2">
        <f>_xlfn.XLOOKUP(A89, O:O, R:R, "")</f>
        <v>1</v>
      </c>
      <c r="M89" s="2">
        <f>J89/L89</f>
        <v>45000</v>
      </c>
      <c r="O89" t="s">
        <v>544</v>
      </c>
      <c r="P89" t="s">
        <v>673</v>
      </c>
      <c r="Q89" t="s">
        <v>664</v>
      </c>
      <c r="R89">
        <v>2</v>
      </c>
    </row>
    <row r="90" spans="1:18" ht="78" hidden="1" x14ac:dyDescent="0.35">
      <c r="A90" s="2" t="s">
        <v>499</v>
      </c>
      <c r="B90" s="2" t="s">
        <v>18</v>
      </c>
      <c r="C90" s="3">
        <v>45500</v>
      </c>
      <c r="D90" s="2" t="s">
        <v>174</v>
      </c>
      <c r="E90" s="2" t="s">
        <v>225</v>
      </c>
      <c r="F90" s="2" t="s">
        <v>16</v>
      </c>
      <c r="G90" s="2" t="s">
        <v>74</v>
      </c>
      <c r="H90" s="2" t="s">
        <v>226</v>
      </c>
      <c r="I90" s="2" t="s">
        <v>17</v>
      </c>
      <c r="J90" s="2">
        <v>97856</v>
      </c>
      <c r="K90" s="2" t="s">
        <v>227</v>
      </c>
      <c r="L90" s="2">
        <f>_xlfn.XLOOKUP(A90, O:O, R:R, "")</f>
        <v>1</v>
      </c>
      <c r="M90" s="2">
        <f>J90/L90</f>
        <v>97856</v>
      </c>
      <c r="O90" t="s">
        <v>445</v>
      </c>
      <c r="P90" t="s">
        <v>671</v>
      </c>
      <c r="Q90" t="s">
        <v>664</v>
      </c>
      <c r="R90">
        <v>59</v>
      </c>
    </row>
    <row r="91" spans="1:18" ht="78" hidden="1" x14ac:dyDescent="0.35">
      <c r="A91" s="2" t="s">
        <v>639</v>
      </c>
      <c r="B91" s="2" t="s">
        <v>18</v>
      </c>
      <c r="C91" s="3">
        <v>45496</v>
      </c>
      <c r="D91" s="2" t="s">
        <v>36</v>
      </c>
      <c r="E91" s="2" t="s">
        <v>15</v>
      </c>
      <c r="F91" s="2" t="s">
        <v>16</v>
      </c>
      <c r="G91" s="2" t="s">
        <v>74</v>
      </c>
      <c r="H91" s="2" t="s">
        <v>228</v>
      </c>
      <c r="I91" s="2" t="s">
        <v>17</v>
      </c>
      <c r="J91" s="2">
        <v>17400</v>
      </c>
      <c r="K91" s="2" t="s">
        <v>229</v>
      </c>
      <c r="L91" s="2">
        <f>_xlfn.XLOOKUP(A91, O:O, R:R, "")</f>
        <v>1</v>
      </c>
      <c r="M91" s="2">
        <f>J91/L91</f>
        <v>17400</v>
      </c>
      <c r="O91" t="s">
        <v>540</v>
      </c>
      <c r="P91" t="s">
        <v>686</v>
      </c>
      <c r="Q91" t="s">
        <v>664</v>
      </c>
      <c r="R91">
        <v>1</v>
      </c>
    </row>
    <row r="92" spans="1:18" ht="78" hidden="1" x14ac:dyDescent="0.35">
      <c r="A92" s="2" t="s">
        <v>500</v>
      </c>
      <c r="B92" s="2" t="s">
        <v>18</v>
      </c>
      <c r="C92" s="3">
        <v>45496</v>
      </c>
      <c r="D92" s="2" t="s">
        <v>48</v>
      </c>
      <c r="E92" s="2" t="s">
        <v>49</v>
      </c>
      <c r="F92" s="2" t="s">
        <v>16</v>
      </c>
      <c r="G92" s="2" t="s">
        <v>74</v>
      </c>
      <c r="H92" s="2" t="s">
        <v>141</v>
      </c>
      <c r="I92" s="2" t="s">
        <v>17</v>
      </c>
      <c r="J92" s="2">
        <v>244500</v>
      </c>
      <c r="K92" s="2" t="s">
        <v>109</v>
      </c>
      <c r="L92" s="2">
        <f>_xlfn.XLOOKUP(A92, O:O, R:R, "")</f>
        <v>1</v>
      </c>
      <c r="M92" s="2">
        <f>J92/L92</f>
        <v>244500</v>
      </c>
      <c r="O92" t="s">
        <v>550</v>
      </c>
      <c r="P92" t="s">
        <v>712</v>
      </c>
      <c r="Q92" t="s">
        <v>664</v>
      </c>
      <c r="R92">
        <v>2</v>
      </c>
    </row>
    <row r="93" spans="1:18" ht="78" hidden="1" x14ac:dyDescent="0.35">
      <c r="A93" s="2" t="s">
        <v>501</v>
      </c>
      <c r="B93" s="2" t="s">
        <v>18</v>
      </c>
      <c r="C93" s="3">
        <v>45496</v>
      </c>
      <c r="D93" s="2" t="s">
        <v>32</v>
      </c>
      <c r="E93" s="2" t="s">
        <v>230</v>
      </c>
      <c r="F93" s="2" t="s">
        <v>16</v>
      </c>
      <c r="G93" s="2" t="s">
        <v>74</v>
      </c>
      <c r="H93" s="2" t="s">
        <v>231</v>
      </c>
      <c r="I93" s="2" t="s">
        <v>17</v>
      </c>
      <c r="J93" s="2">
        <v>1230846</v>
      </c>
      <c r="K93" s="2" t="s">
        <v>232</v>
      </c>
      <c r="L93" s="2">
        <f>_xlfn.XLOOKUP(A93, O:O, R:R, "")</f>
        <v>2</v>
      </c>
      <c r="M93" s="2">
        <f>J93/L93</f>
        <v>615423</v>
      </c>
      <c r="O93" t="s">
        <v>510</v>
      </c>
      <c r="P93" t="s">
        <v>682</v>
      </c>
      <c r="Q93" t="s">
        <v>664</v>
      </c>
      <c r="R93">
        <v>1</v>
      </c>
    </row>
    <row r="94" spans="1:18" ht="78" hidden="1" x14ac:dyDescent="0.35">
      <c r="A94" s="2" t="s">
        <v>502</v>
      </c>
      <c r="B94" s="2" t="s">
        <v>18</v>
      </c>
      <c r="C94" s="3">
        <v>45491</v>
      </c>
      <c r="D94" s="2" t="s">
        <v>51</v>
      </c>
      <c r="E94" s="2" t="s">
        <v>55</v>
      </c>
      <c r="F94" s="2" t="s">
        <v>16</v>
      </c>
      <c r="G94" s="2" t="s">
        <v>74</v>
      </c>
      <c r="H94" s="2" t="s">
        <v>176</v>
      </c>
      <c r="I94" s="2" t="s">
        <v>17</v>
      </c>
      <c r="J94" s="2">
        <v>195552</v>
      </c>
      <c r="K94" s="2" t="s">
        <v>127</v>
      </c>
      <c r="L94" s="2">
        <f>_xlfn.XLOOKUP(A94, O:O, R:R, "")</f>
        <v>2</v>
      </c>
      <c r="M94" s="2">
        <f>J94/L94</f>
        <v>97776</v>
      </c>
      <c r="O94" t="s">
        <v>447</v>
      </c>
      <c r="P94" t="s">
        <v>713</v>
      </c>
      <c r="Q94" t="s">
        <v>664</v>
      </c>
      <c r="R94">
        <v>1</v>
      </c>
    </row>
    <row r="95" spans="1:18" ht="78" hidden="1" x14ac:dyDescent="0.35">
      <c r="A95" s="2" t="s">
        <v>640</v>
      </c>
      <c r="B95" s="2" t="s">
        <v>18</v>
      </c>
      <c r="C95" s="3">
        <v>45491</v>
      </c>
      <c r="D95" s="2" t="s">
        <v>93</v>
      </c>
      <c r="E95" s="2" t="s">
        <v>55</v>
      </c>
      <c r="F95" s="2" t="s">
        <v>16</v>
      </c>
      <c r="G95" s="2" t="s">
        <v>74</v>
      </c>
      <c r="H95" s="2" t="s">
        <v>145</v>
      </c>
      <c r="I95" s="2" t="s">
        <v>17</v>
      </c>
      <c r="J95" s="2">
        <v>62330</v>
      </c>
      <c r="K95" s="2" t="s">
        <v>233</v>
      </c>
      <c r="L95" s="2">
        <f>_xlfn.XLOOKUP(A95, O:O, R:R, "")</f>
        <v>1</v>
      </c>
      <c r="M95" s="2">
        <f>J95/L95</f>
        <v>62330</v>
      </c>
      <c r="O95" t="s">
        <v>640</v>
      </c>
      <c r="P95" t="s">
        <v>663</v>
      </c>
      <c r="Q95" t="s">
        <v>664</v>
      </c>
      <c r="R95">
        <v>1</v>
      </c>
    </row>
    <row r="96" spans="1:18" ht="78" hidden="1" x14ac:dyDescent="0.35">
      <c r="A96" s="2" t="s">
        <v>503</v>
      </c>
      <c r="B96" s="2" t="s">
        <v>18</v>
      </c>
      <c r="C96" s="3">
        <v>45488</v>
      </c>
      <c r="D96" s="2" t="s">
        <v>48</v>
      </c>
      <c r="E96" s="2" t="s">
        <v>15</v>
      </c>
      <c r="F96" s="2" t="s">
        <v>16</v>
      </c>
      <c r="G96" s="2" t="s">
        <v>74</v>
      </c>
      <c r="H96" s="2" t="s">
        <v>234</v>
      </c>
      <c r="I96" s="2" t="s">
        <v>17</v>
      </c>
      <c r="J96" s="2">
        <v>39900</v>
      </c>
      <c r="K96" s="2" t="s">
        <v>235</v>
      </c>
      <c r="L96" s="2">
        <f>_xlfn.XLOOKUP(A96, O:O, R:R, "")</f>
        <v>1</v>
      </c>
      <c r="M96" s="2">
        <f>J96/L96</f>
        <v>39900</v>
      </c>
      <c r="O96" t="s">
        <v>571</v>
      </c>
      <c r="P96" t="s">
        <v>714</v>
      </c>
      <c r="Q96" t="s">
        <v>664</v>
      </c>
      <c r="R96">
        <v>1</v>
      </c>
    </row>
    <row r="97" spans="1:18" ht="78" hidden="1" x14ac:dyDescent="0.35">
      <c r="A97" s="2" t="s">
        <v>504</v>
      </c>
      <c r="B97" s="2" t="s">
        <v>18</v>
      </c>
      <c r="C97" s="3">
        <v>45482</v>
      </c>
      <c r="D97" s="2" t="s">
        <v>32</v>
      </c>
      <c r="E97" s="2" t="s">
        <v>58</v>
      </c>
      <c r="F97" s="2" t="s">
        <v>29</v>
      </c>
      <c r="G97" s="2" t="s">
        <v>74</v>
      </c>
      <c r="H97" s="2" t="s">
        <v>30</v>
      </c>
      <c r="I97" s="2" t="s">
        <v>17</v>
      </c>
      <c r="J97" s="2">
        <v>72000</v>
      </c>
      <c r="K97" s="2" t="s">
        <v>236</v>
      </c>
      <c r="L97" s="2" t="str">
        <f>_xlfn.XLOOKUP(A97, O:O, R:R, "")</f>
        <v/>
      </c>
      <c r="M97" s="2" t="e">
        <f>J97/L97</f>
        <v>#VALUE!</v>
      </c>
      <c r="O97" t="s">
        <v>490</v>
      </c>
      <c r="P97" t="s">
        <v>671</v>
      </c>
      <c r="Q97" t="s">
        <v>664</v>
      </c>
      <c r="R97">
        <v>1</v>
      </c>
    </row>
    <row r="98" spans="1:18" ht="78" hidden="1" x14ac:dyDescent="0.35">
      <c r="A98" s="2" t="s">
        <v>641</v>
      </c>
      <c r="B98" s="2" t="s">
        <v>84</v>
      </c>
      <c r="C98" s="3">
        <v>45481</v>
      </c>
      <c r="D98" s="2" t="s">
        <v>70</v>
      </c>
      <c r="E98" s="2" t="s">
        <v>55</v>
      </c>
      <c r="F98" s="2" t="s">
        <v>16</v>
      </c>
      <c r="G98" s="2" t="s">
        <v>74</v>
      </c>
      <c r="H98" s="2" t="s">
        <v>237</v>
      </c>
      <c r="I98" s="2" t="s">
        <v>17</v>
      </c>
      <c r="J98" s="2">
        <v>39600</v>
      </c>
      <c r="K98" s="2" t="s">
        <v>238</v>
      </c>
      <c r="L98" s="2">
        <f>_xlfn.XLOOKUP(A98, O:O, R:R, "")</f>
        <v>1</v>
      </c>
      <c r="M98" s="2">
        <f>J98/L98</f>
        <v>39600</v>
      </c>
      <c r="O98" t="s">
        <v>660</v>
      </c>
      <c r="P98" t="s">
        <v>712</v>
      </c>
      <c r="Q98" t="s">
        <v>664</v>
      </c>
      <c r="R98">
        <v>1</v>
      </c>
    </row>
    <row r="99" spans="1:18" ht="78" hidden="1" x14ac:dyDescent="0.35">
      <c r="A99" s="2" t="s">
        <v>505</v>
      </c>
      <c r="B99" s="2" t="s">
        <v>18</v>
      </c>
      <c r="C99" s="3">
        <v>45479</v>
      </c>
      <c r="D99" s="2" t="s">
        <v>27</v>
      </c>
      <c r="E99" s="2" t="s">
        <v>134</v>
      </c>
      <c r="F99" s="2" t="s">
        <v>16</v>
      </c>
      <c r="G99" s="2" t="s">
        <v>74</v>
      </c>
      <c r="H99" s="2" t="s">
        <v>67</v>
      </c>
      <c r="I99" s="2" t="s">
        <v>17</v>
      </c>
      <c r="J99" s="2">
        <v>188564</v>
      </c>
      <c r="K99" s="2" t="s">
        <v>185</v>
      </c>
      <c r="L99" s="2">
        <f>_xlfn.XLOOKUP(A99, O:O, R:R, "")</f>
        <v>2</v>
      </c>
      <c r="M99" s="2">
        <f>J99/L99</f>
        <v>94282</v>
      </c>
      <c r="O99" t="s">
        <v>449</v>
      </c>
      <c r="P99" t="s">
        <v>671</v>
      </c>
      <c r="Q99" t="s">
        <v>664</v>
      </c>
      <c r="R99">
        <v>1</v>
      </c>
    </row>
    <row r="100" spans="1:18" ht="78" hidden="1" x14ac:dyDescent="0.35">
      <c r="A100" s="2" t="s">
        <v>506</v>
      </c>
      <c r="B100" s="2" t="s">
        <v>18</v>
      </c>
      <c r="C100" s="3">
        <v>45478</v>
      </c>
      <c r="D100" s="2" t="s">
        <v>174</v>
      </c>
      <c r="E100" s="2" t="s">
        <v>240</v>
      </c>
      <c r="F100" s="2" t="s">
        <v>16</v>
      </c>
      <c r="G100" s="2" t="s">
        <v>74</v>
      </c>
      <c r="H100" s="2" t="s">
        <v>176</v>
      </c>
      <c r="I100" s="2" t="s">
        <v>17</v>
      </c>
      <c r="J100" s="2">
        <v>89285.71</v>
      </c>
      <c r="K100" s="2" t="s">
        <v>241</v>
      </c>
      <c r="L100" s="2">
        <f>_xlfn.XLOOKUP(A100, O:O, R:R, "")</f>
        <v>5</v>
      </c>
      <c r="M100" s="2">
        <f>J100/L100</f>
        <v>17857.142</v>
      </c>
      <c r="O100" t="s">
        <v>629</v>
      </c>
      <c r="P100" t="s">
        <v>674</v>
      </c>
      <c r="Q100" t="s">
        <v>664</v>
      </c>
      <c r="R100">
        <v>2</v>
      </c>
    </row>
    <row r="101" spans="1:18" ht="78" hidden="1" x14ac:dyDescent="0.35">
      <c r="A101" s="2" t="s">
        <v>507</v>
      </c>
      <c r="B101" s="2" t="s">
        <v>18</v>
      </c>
      <c r="C101" s="3">
        <v>45478</v>
      </c>
      <c r="D101" s="2" t="s">
        <v>27</v>
      </c>
      <c r="E101" s="2" t="s">
        <v>63</v>
      </c>
      <c r="F101" s="2" t="s">
        <v>16</v>
      </c>
      <c r="G101" s="2" t="s">
        <v>74</v>
      </c>
      <c r="H101" s="2" t="s">
        <v>67</v>
      </c>
      <c r="I101" s="2" t="s">
        <v>17</v>
      </c>
      <c r="J101" s="2">
        <v>320000</v>
      </c>
      <c r="K101" s="2" t="s">
        <v>154</v>
      </c>
      <c r="L101" s="2">
        <f>_xlfn.XLOOKUP(A101, O:O, R:R, "")</f>
        <v>1</v>
      </c>
      <c r="M101" s="2">
        <f>J101/L101</f>
        <v>320000</v>
      </c>
      <c r="O101" t="s">
        <v>525</v>
      </c>
      <c r="P101" t="s">
        <v>679</v>
      </c>
      <c r="Q101" t="s">
        <v>664</v>
      </c>
      <c r="R101">
        <v>1</v>
      </c>
    </row>
    <row r="102" spans="1:18" ht="78" hidden="1" x14ac:dyDescent="0.35">
      <c r="A102" s="2" t="s">
        <v>508</v>
      </c>
      <c r="B102" s="2" t="s">
        <v>18</v>
      </c>
      <c r="C102" s="3">
        <v>45475</v>
      </c>
      <c r="D102" s="2" t="s">
        <v>70</v>
      </c>
      <c r="E102" s="2" t="s">
        <v>125</v>
      </c>
      <c r="F102" s="2" t="s">
        <v>16</v>
      </c>
      <c r="G102" s="2" t="s">
        <v>74</v>
      </c>
      <c r="H102" s="2" t="s">
        <v>67</v>
      </c>
      <c r="I102" s="2" t="s">
        <v>17</v>
      </c>
      <c r="J102" s="2">
        <v>586460</v>
      </c>
      <c r="K102" s="2" t="s">
        <v>242</v>
      </c>
      <c r="L102" s="2">
        <f>_xlfn.XLOOKUP(A102, O:O, R:R, "")</f>
        <v>2</v>
      </c>
      <c r="M102" s="2">
        <f>J102/L102</f>
        <v>293230</v>
      </c>
      <c r="O102" t="s">
        <v>662</v>
      </c>
      <c r="P102" t="s">
        <v>671</v>
      </c>
      <c r="Q102" t="s">
        <v>664</v>
      </c>
      <c r="R102">
        <v>1</v>
      </c>
    </row>
    <row r="103" spans="1:18" ht="78" hidden="1" x14ac:dyDescent="0.35">
      <c r="A103" s="2" t="s">
        <v>509</v>
      </c>
      <c r="B103" s="2" t="s">
        <v>18</v>
      </c>
      <c r="C103" s="3">
        <v>45474</v>
      </c>
      <c r="D103" s="2" t="s">
        <v>14</v>
      </c>
      <c r="E103" s="2" t="s">
        <v>15</v>
      </c>
      <c r="F103" s="2" t="s">
        <v>16</v>
      </c>
      <c r="G103" s="2" t="s">
        <v>74</v>
      </c>
      <c r="H103" s="2" t="s">
        <v>194</v>
      </c>
      <c r="I103" s="2" t="s">
        <v>17</v>
      </c>
      <c r="J103" s="2">
        <v>48995</v>
      </c>
      <c r="K103" s="2" t="s">
        <v>243</v>
      </c>
      <c r="L103" s="2">
        <f>_xlfn.XLOOKUP(A103, O:O, R:R, "")</f>
        <v>1</v>
      </c>
      <c r="M103" s="2">
        <f>J103/L103</f>
        <v>48995</v>
      </c>
      <c r="O103" t="s">
        <v>470</v>
      </c>
      <c r="P103" t="s">
        <v>715</v>
      </c>
      <c r="Q103" t="s">
        <v>664</v>
      </c>
      <c r="R103">
        <v>1</v>
      </c>
    </row>
    <row r="104" spans="1:18" ht="78" hidden="1" x14ac:dyDescent="0.35">
      <c r="A104" s="2" t="s">
        <v>510</v>
      </c>
      <c r="B104" s="2" t="s">
        <v>18</v>
      </c>
      <c r="C104" s="3">
        <v>45472</v>
      </c>
      <c r="D104" s="2" t="s">
        <v>14</v>
      </c>
      <c r="E104" s="2" t="s">
        <v>15</v>
      </c>
      <c r="F104" s="2" t="s">
        <v>16</v>
      </c>
      <c r="G104" s="2" t="s">
        <v>74</v>
      </c>
      <c r="H104" s="2" t="s">
        <v>244</v>
      </c>
      <c r="I104" s="2" t="s">
        <v>17</v>
      </c>
      <c r="J104" s="2">
        <v>49050</v>
      </c>
      <c r="K104" s="2" t="s">
        <v>245</v>
      </c>
      <c r="L104" s="2">
        <f>_xlfn.XLOOKUP(A104, O:O, R:R, "")</f>
        <v>1</v>
      </c>
      <c r="M104" s="2">
        <f>J104/L104</f>
        <v>49050</v>
      </c>
      <c r="O104" t="s">
        <v>491</v>
      </c>
      <c r="P104" t="s">
        <v>716</v>
      </c>
      <c r="Q104" t="s">
        <v>664</v>
      </c>
      <c r="R104">
        <v>1</v>
      </c>
    </row>
    <row r="105" spans="1:18" ht="78" hidden="1" x14ac:dyDescent="0.35">
      <c r="A105" s="2" t="s">
        <v>511</v>
      </c>
      <c r="B105" s="2" t="s">
        <v>18</v>
      </c>
      <c r="C105" s="3">
        <v>45470</v>
      </c>
      <c r="D105" s="2" t="s">
        <v>173</v>
      </c>
      <c r="E105" s="2" t="s">
        <v>246</v>
      </c>
      <c r="F105" s="2" t="s">
        <v>29</v>
      </c>
      <c r="G105" s="2" t="s">
        <v>74</v>
      </c>
      <c r="H105" s="2" t="s">
        <v>247</v>
      </c>
      <c r="I105" s="2" t="s">
        <v>17</v>
      </c>
      <c r="J105" s="2">
        <v>9500</v>
      </c>
      <c r="K105" s="2" t="s">
        <v>248</v>
      </c>
      <c r="L105" s="2">
        <f>_xlfn.XLOOKUP(A105, O:O, R:R, "")</f>
        <v>1</v>
      </c>
      <c r="M105" s="2">
        <f>J105/L105</f>
        <v>9500</v>
      </c>
      <c r="O105" t="s">
        <v>651</v>
      </c>
      <c r="P105" t="s">
        <v>717</v>
      </c>
      <c r="Q105" t="s">
        <v>664</v>
      </c>
      <c r="R105">
        <v>1</v>
      </c>
    </row>
    <row r="106" spans="1:18" ht="78" hidden="1" x14ac:dyDescent="0.35">
      <c r="A106" s="2" t="s">
        <v>512</v>
      </c>
      <c r="B106" s="2" t="s">
        <v>18</v>
      </c>
      <c r="C106" s="3">
        <v>45469</v>
      </c>
      <c r="D106" s="2" t="s">
        <v>36</v>
      </c>
      <c r="E106" s="2" t="s">
        <v>249</v>
      </c>
      <c r="F106" s="2" t="s">
        <v>16</v>
      </c>
      <c r="G106" s="2" t="s">
        <v>74</v>
      </c>
      <c r="H106" s="2" t="s">
        <v>250</v>
      </c>
      <c r="I106" s="2" t="s">
        <v>17</v>
      </c>
      <c r="J106" s="2">
        <v>1184810</v>
      </c>
      <c r="K106" s="2" t="s">
        <v>251</v>
      </c>
      <c r="L106" s="2">
        <f>_xlfn.XLOOKUP(A106, O:O, R:R, "")</f>
        <v>10</v>
      </c>
      <c r="M106" s="2">
        <f>J106/L106</f>
        <v>118481</v>
      </c>
      <c r="O106" t="s">
        <v>559</v>
      </c>
      <c r="P106" t="s">
        <v>671</v>
      </c>
      <c r="Q106" t="s">
        <v>664</v>
      </c>
      <c r="R106">
        <v>17</v>
      </c>
    </row>
    <row r="107" spans="1:18" ht="78" hidden="1" x14ac:dyDescent="0.35">
      <c r="A107" s="2" t="s">
        <v>513</v>
      </c>
      <c r="B107" s="2" t="s">
        <v>18</v>
      </c>
      <c r="C107" s="3">
        <v>45467</v>
      </c>
      <c r="D107" s="2" t="s">
        <v>14</v>
      </c>
      <c r="E107" s="2" t="s">
        <v>15</v>
      </c>
      <c r="F107" s="2" t="s">
        <v>16</v>
      </c>
      <c r="G107" s="2" t="s">
        <v>74</v>
      </c>
      <c r="H107" s="2" t="s">
        <v>79</v>
      </c>
      <c r="I107" s="2" t="s">
        <v>17</v>
      </c>
      <c r="J107" s="2">
        <v>35776</v>
      </c>
      <c r="K107" s="2" t="s">
        <v>252</v>
      </c>
      <c r="L107" s="2">
        <f>_xlfn.XLOOKUP(A107, O:O, R:R, "")</f>
        <v>1</v>
      </c>
      <c r="M107" s="2">
        <f>J107/L107</f>
        <v>35776</v>
      </c>
      <c r="O107" t="s">
        <v>483</v>
      </c>
      <c r="P107" t="s">
        <v>682</v>
      </c>
      <c r="Q107" t="s">
        <v>664</v>
      </c>
      <c r="R107">
        <v>1</v>
      </c>
    </row>
    <row r="108" spans="1:18" ht="78" hidden="1" x14ac:dyDescent="0.35">
      <c r="A108" s="2" t="s">
        <v>514</v>
      </c>
      <c r="B108" s="2" t="s">
        <v>18</v>
      </c>
      <c r="C108" s="3">
        <v>45458</v>
      </c>
      <c r="D108" s="2" t="s">
        <v>174</v>
      </c>
      <c r="E108" s="2" t="s">
        <v>253</v>
      </c>
      <c r="F108" s="2" t="s">
        <v>16</v>
      </c>
      <c r="G108" s="2" t="s">
        <v>74</v>
      </c>
      <c r="H108" s="2" t="s">
        <v>176</v>
      </c>
      <c r="I108" s="2" t="s">
        <v>17</v>
      </c>
      <c r="J108" s="2">
        <v>32276</v>
      </c>
      <c r="K108" s="2" t="s">
        <v>254</v>
      </c>
      <c r="L108" s="2">
        <f>_xlfn.XLOOKUP(A108, O:O, R:R, "")</f>
        <v>1</v>
      </c>
      <c r="M108" s="2">
        <f>J108/L108</f>
        <v>32276</v>
      </c>
      <c r="O108" t="s">
        <v>543</v>
      </c>
      <c r="P108" t="s">
        <v>694</v>
      </c>
      <c r="Q108" t="s">
        <v>664</v>
      </c>
      <c r="R108">
        <v>2</v>
      </c>
    </row>
    <row r="109" spans="1:18" ht="78" hidden="1" x14ac:dyDescent="0.35">
      <c r="A109" s="2" t="s">
        <v>515</v>
      </c>
      <c r="B109" s="2" t="s">
        <v>18</v>
      </c>
      <c r="C109" s="3">
        <v>45457</v>
      </c>
      <c r="D109" s="2" t="s">
        <v>51</v>
      </c>
      <c r="E109" s="2" t="s">
        <v>15</v>
      </c>
      <c r="F109" s="2" t="s">
        <v>16</v>
      </c>
      <c r="G109" s="2" t="s">
        <v>74</v>
      </c>
      <c r="H109" s="2" t="s">
        <v>255</v>
      </c>
      <c r="I109" s="2" t="s">
        <v>17</v>
      </c>
      <c r="J109" s="2">
        <v>34000</v>
      </c>
      <c r="K109" s="2" t="s">
        <v>256</v>
      </c>
      <c r="L109" s="2">
        <f>_xlfn.XLOOKUP(A109, O:O, R:R, "")</f>
        <v>1</v>
      </c>
      <c r="M109" s="2">
        <f>J109/L109</f>
        <v>34000</v>
      </c>
      <c r="O109" t="s">
        <v>549</v>
      </c>
      <c r="P109" t="s">
        <v>718</v>
      </c>
      <c r="Q109" t="s">
        <v>664</v>
      </c>
      <c r="R109">
        <v>1</v>
      </c>
    </row>
    <row r="110" spans="1:18" ht="78" hidden="1" x14ac:dyDescent="0.35">
      <c r="A110" s="2" t="s">
        <v>516</v>
      </c>
      <c r="B110" s="2" t="s">
        <v>18</v>
      </c>
      <c r="C110" s="3">
        <v>45457</v>
      </c>
      <c r="D110" s="2" t="s">
        <v>174</v>
      </c>
      <c r="E110" s="2" t="s">
        <v>240</v>
      </c>
      <c r="F110" s="2" t="s">
        <v>29</v>
      </c>
      <c r="G110" s="2" t="s">
        <v>74</v>
      </c>
      <c r="H110" s="2" t="s">
        <v>108</v>
      </c>
      <c r="I110" s="2" t="s">
        <v>17</v>
      </c>
      <c r="J110" s="2">
        <v>125000</v>
      </c>
      <c r="K110" s="2" t="s">
        <v>216</v>
      </c>
      <c r="L110" s="2" t="str">
        <f>_xlfn.XLOOKUP(A110, O:O, R:R, "")</f>
        <v/>
      </c>
      <c r="M110" s="2" t="e">
        <f>J110/L110</f>
        <v>#VALUE!</v>
      </c>
      <c r="O110" t="s">
        <v>472</v>
      </c>
      <c r="P110" t="s">
        <v>12</v>
      </c>
      <c r="Q110" t="s">
        <v>719</v>
      </c>
      <c r="R110">
        <v>0</v>
      </c>
    </row>
    <row r="111" spans="1:18" ht="78" hidden="1" x14ac:dyDescent="0.35">
      <c r="A111" s="2" t="s">
        <v>517</v>
      </c>
      <c r="B111" s="2" t="s">
        <v>18</v>
      </c>
      <c r="C111" s="3">
        <v>45456</v>
      </c>
      <c r="D111" s="2" t="s">
        <v>32</v>
      </c>
      <c r="E111" s="2" t="s">
        <v>58</v>
      </c>
      <c r="F111" s="2" t="s">
        <v>16</v>
      </c>
      <c r="G111" s="2" t="s">
        <v>74</v>
      </c>
      <c r="H111" s="2" t="s">
        <v>141</v>
      </c>
      <c r="I111" s="2" t="s">
        <v>17</v>
      </c>
      <c r="J111" s="2">
        <v>146700</v>
      </c>
      <c r="K111" s="2" t="s">
        <v>80</v>
      </c>
      <c r="L111" s="2">
        <f>_xlfn.XLOOKUP(A111, O:O, R:R, "")</f>
        <v>3</v>
      </c>
      <c r="M111" s="2">
        <f>J111/L111</f>
        <v>48900</v>
      </c>
      <c r="O111" t="s">
        <v>501</v>
      </c>
      <c r="P111" t="s">
        <v>720</v>
      </c>
      <c r="Q111" t="s">
        <v>664</v>
      </c>
      <c r="R111">
        <v>2</v>
      </c>
    </row>
    <row r="112" spans="1:18" ht="78" hidden="1" x14ac:dyDescent="0.35">
      <c r="A112" s="2" t="s">
        <v>518</v>
      </c>
      <c r="B112" s="2" t="s">
        <v>18</v>
      </c>
      <c r="C112" s="3">
        <v>45456</v>
      </c>
      <c r="D112" s="2" t="s">
        <v>14</v>
      </c>
      <c r="E112" s="2" t="s">
        <v>15</v>
      </c>
      <c r="F112" s="2" t="s">
        <v>16</v>
      </c>
      <c r="G112" s="2" t="s">
        <v>74</v>
      </c>
      <c r="H112" s="2" t="s">
        <v>176</v>
      </c>
      <c r="I112" s="2" t="s">
        <v>17</v>
      </c>
      <c r="J112" s="2">
        <v>21576</v>
      </c>
      <c r="K112" s="2" t="s">
        <v>257</v>
      </c>
      <c r="L112" s="2">
        <f>_xlfn.XLOOKUP(A112, O:O, R:R, "")</f>
        <v>1</v>
      </c>
      <c r="M112" s="2">
        <f>J112/L112</f>
        <v>21576</v>
      </c>
      <c r="O112" t="s">
        <v>532</v>
      </c>
      <c r="P112" t="s">
        <v>673</v>
      </c>
      <c r="Q112" t="s">
        <v>664</v>
      </c>
      <c r="R112">
        <v>2</v>
      </c>
    </row>
    <row r="113" spans="1:18" ht="78" hidden="1" x14ac:dyDescent="0.35">
      <c r="A113" s="2" t="s">
        <v>642</v>
      </c>
      <c r="B113" s="2" t="s">
        <v>84</v>
      </c>
      <c r="C113" s="3">
        <v>45454</v>
      </c>
      <c r="D113" s="2" t="s">
        <v>93</v>
      </c>
      <c r="E113" s="2" t="s">
        <v>15</v>
      </c>
      <c r="F113" s="2" t="s">
        <v>16</v>
      </c>
      <c r="G113" s="2" t="s">
        <v>74</v>
      </c>
      <c r="H113" s="2" t="s">
        <v>176</v>
      </c>
      <c r="I113" s="2" t="s">
        <v>17</v>
      </c>
      <c r="J113" s="2">
        <v>18490</v>
      </c>
      <c r="K113" s="2" t="s">
        <v>258</v>
      </c>
      <c r="L113" s="2">
        <f>_xlfn.XLOOKUP(A113, O:O, R:R, "")</f>
        <v>1</v>
      </c>
      <c r="M113" s="2">
        <f>J113/L113</f>
        <v>18490</v>
      </c>
      <c r="O113" t="s">
        <v>482</v>
      </c>
      <c r="P113" t="s">
        <v>715</v>
      </c>
      <c r="Q113" t="s">
        <v>664</v>
      </c>
      <c r="R113">
        <v>1</v>
      </c>
    </row>
    <row r="114" spans="1:18" ht="78" hidden="1" x14ac:dyDescent="0.35">
      <c r="A114" s="2" t="s">
        <v>519</v>
      </c>
      <c r="B114" s="2" t="s">
        <v>18</v>
      </c>
      <c r="C114" s="3">
        <v>45450</v>
      </c>
      <c r="D114" s="2" t="s">
        <v>198</v>
      </c>
      <c r="E114" s="2" t="s">
        <v>63</v>
      </c>
      <c r="F114" s="2" t="s">
        <v>16</v>
      </c>
      <c r="G114" s="2" t="s">
        <v>74</v>
      </c>
      <c r="H114" s="2" t="s">
        <v>34</v>
      </c>
      <c r="I114" s="2" t="s">
        <v>17</v>
      </c>
      <c r="J114" s="2">
        <v>21576</v>
      </c>
      <c r="K114" s="2" t="s">
        <v>257</v>
      </c>
      <c r="L114" s="2">
        <f>_xlfn.XLOOKUP(A114, O:O, R:R, "")</f>
        <v>1</v>
      </c>
      <c r="M114" s="2">
        <f>J114/L114</f>
        <v>21576</v>
      </c>
      <c r="O114" t="s">
        <v>530</v>
      </c>
      <c r="P114" t="s">
        <v>721</v>
      </c>
      <c r="Q114" t="s">
        <v>664</v>
      </c>
      <c r="R114">
        <v>1</v>
      </c>
    </row>
    <row r="115" spans="1:18" ht="104" hidden="1" x14ac:dyDescent="0.35">
      <c r="A115" s="2" t="s">
        <v>520</v>
      </c>
      <c r="B115" s="2" t="s">
        <v>259</v>
      </c>
      <c r="C115" s="3">
        <v>45450</v>
      </c>
      <c r="D115" s="2" t="s">
        <v>23</v>
      </c>
      <c r="E115" s="2" t="s">
        <v>260</v>
      </c>
      <c r="F115" s="2" t="s">
        <v>16</v>
      </c>
      <c r="G115" s="2" t="s">
        <v>74</v>
      </c>
      <c r="H115" s="2" t="s">
        <v>261</v>
      </c>
      <c r="I115" s="2" t="s">
        <v>17</v>
      </c>
      <c r="J115" s="2">
        <v>1576720</v>
      </c>
      <c r="K115" s="2" t="s">
        <v>262</v>
      </c>
      <c r="L115" s="2">
        <f>_xlfn.XLOOKUP(A115, O:O, R:R, "")</f>
        <v>2</v>
      </c>
      <c r="M115" s="2">
        <f>J115/L115</f>
        <v>788360</v>
      </c>
      <c r="O115" t="s">
        <v>446</v>
      </c>
      <c r="P115" t="s">
        <v>722</v>
      </c>
      <c r="Q115" t="s">
        <v>667</v>
      </c>
      <c r="R115">
        <v>1</v>
      </c>
    </row>
    <row r="116" spans="1:18" ht="78" hidden="1" x14ac:dyDescent="0.35">
      <c r="A116" s="2" t="s">
        <v>521</v>
      </c>
      <c r="B116" s="2" t="s">
        <v>18</v>
      </c>
      <c r="C116" s="3">
        <v>45446</v>
      </c>
      <c r="D116" s="2" t="s">
        <v>27</v>
      </c>
      <c r="E116" s="2" t="s">
        <v>132</v>
      </c>
      <c r="F116" s="2" t="s">
        <v>16</v>
      </c>
      <c r="G116" s="2" t="s">
        <v>74</v>
      </c>
      <c r="H116" s="2" t="s">
        <v>108</v>
      </c>
      <c r="I116" s="2" t="s">
        <v>17</v>
      </c>
      <c r="J116" s="2">
        <v>150000</v>
      </c>
      <c r="K116" s="2" t="s">
        <v>80</v>
      </c>
      <c r="L116" s="2">
        <f>_xlfn.XLOOKUP(A116, O:O, R:R, "")</f>
        <v>2</v>
      </c>
      <c r="M116" s="2">
        <f>J116/L116</f>
        <v>75000</v>
      </c>
      <c r="O116" t="s">
        <v>586</v>
      </c>
      <c r="P116" t="s">
        <v>673</v>
      </c>
      <c r="Q116" t="s">
        <v>664</v>
      </c>
      <c r="R116">
        <v>2</v>
      </c>
    </row>
    <row r="117" spans="1:18" ht="182" hidden="1" x14ac:dyDescent="0.35">
      <c r="A117" s="2" t="s">
        <v>522</v>
      </c>
      <c r="B117" s="2" t="s">
        <v>107</v>
      </c>
      <c r="C117" s="3">
        <v>45446</v>
      </c>
      <c r="D117" s="2" t="s">
        <v>14</v>
      </c>
      <c r="E117" s="2" t="s">
        <v>55</v>
      </c>
      <c r="F117" s="2" t="s">
        <v>16</v>
      </c>
      <c r="G117" s="2" t="s">
        <v>74</v>
      </c>
      <c r="H117" s="2" t="s">
        <v>263</v>
      </c>
      <c r="I117" s="2" t="s">
        <v>17</v>
      </c>
      <c r="J117" s="2">
        <v>19000</v>
      </c>
      <c r="K117" s="2" t="s">
        <v>264</v>
      </c>
      <c r="L117" s="2">
        <v>1</v>
      </c>
      <c r="M117" s="2">
        <f>J117/L117</f>
        <v>19000</v>
      </c>
      <c r="O117" t="s">
        <v>465</v>
      </c>
      <c r="P117" t="s">
        <v>682</v>
      </c>
      <c r="Q117" t="s">
        <v>664</v>
      </c>
      <c r="R117">
        <v>1</v>
      </c>
    </row>
    <row r="118" spans="1:18" ht="78" hidden="1" x14ac:dyDescent="0.35">
      <c r="A118" s="2" t="s">
        <v>523</v>
      </c>
      <c r="B118" s="2" t="s">
        <v>18</v>
      </c>
      <c r="C118" s="3">
        <v>45439</v>
      </c>
      <c r="D118" s="2" t="s">
        <v>158</v>
      </c>
      <c r="E118" s="2" t="s">
        <v>55</v>
      </c>
      <c r="F118" s="2" t="s">
        <v>16</v>
      </c>
      <c r="G118" s="2" t="s">
        <v>74</v>
      </c>
      <c r="H118" s="2" t="s">
        <v>34</v>
      </c>
      <c r="I118" s="2" t="s">
        <v>17</v>
      </c>
      <c r="J118" s="2">
        <v>27976</v>
      </c>
      <c r="K118" s="2" t="s">
        <v>265</v>
      </c>
      <c r="L118" s="2">
        <f>_xlfn.XLOOKUP(A118, O:O, R:R, "")</f>
        <v>1</v>
      </c>
      <c r="M118" s="2">
        <f>J118/L118</f>
        <v>27976</v>
      </c>
      <c r="O118" t="s">
        <v>563</v>
      </c>
      <c r="P118" t="s">
        <v>679</v>
      </c>
      <c r="Q118" t="s">
        <v>664</v>
      </c>
      <c r="R118">
        <v>3</v>
      </c>
    </row>
    <row r="119" spans="1:18" ht="78" hidden="1" x14ac:dyDescent="0.35">
      <c r="A119" s="2" t="s">
        <v>524</v>
      </c>
      <c r="B119" s="2" t="s">
        <v>18</v>
      </c>
      <c r="C119" s="3">
        <v>45437</v>
      </c>
      <c r="D119" s="2"/>
      <c r="E119" s="2" t="s">
        <v>128</v>
      </c>
      <c r="F119" s="2" t="s">
        <v>16</v>
      </c>
      <c r="G119" s="2" t="s">
        <v>74</v>
      </c>
      <c r="H119" s="2" t="s">
        <v>266</v>
      </c>
      <c r="I119" s="2" t="s">
        <v>17</v>
      </c>
      <c r="J119" s="2">
        <v>75520</v>
      </c>
      <c r="K119" s="2" t="s">
        <v>267</v>
      </c>
      <c r="L119" s="2">
        <f>_xlfn.XLOOKUP(A119, O:O, R:R, "")</f>
        <v>2</v>
      </c>
      <c r="M119" s="2">
        <f>J119/L119</f>
        <v>37760</v>
      </c>
      <c r="O119" t="s">
        <v>636</v>
      </c>
      <c r="P119" t="s">
        <v>723</v>
      </c>
      <c r="Q119" t="s">
        <v>664</v>
      </c>
      <c r="R119">
        <v>1</v>
      </c>
    </row>
    <row r="120" spans="1:18" ht="78" hidden="1" x14ac:dyDescent="0.35">
      <c r="A120" s="2" t="s">
        <v>525</v>
      </c>
      <c r="B120" s="2" t="s">
        <v>18</v>
      </c>
      <c r="C120" s="3">
        <v>45436</v>
      </c>
      <c r="D120" s="2" t="s">
        <v>41</v>
      </c>
      <c r="E120" s="2" t="s">
        <v>63</v>
      </c>
      <c r="F120" s="2" t="s">
        <v>16</v>
      </c>
      <c r="G120" s="2" t="s">
        <v>74</v>
      </c>
      <c r="H120" s="2" t="s">
        <v>268</v>
      </c>
      <c r="I120" s="2" t="s">
        <v>17</v>
      </c>
      <c r="J120" s="2">
        <v>82600</v>
      </c>
      <c r="K120" s="2" t="s">
        <v>269</v>
      </c>
      <c r="L120" s="2">
        <f>_xlfn.XLOOKUP(A120, O:O, R:R, "")</f>
        <v>1</v>
      </c>
      <c r="M120" s="2">
        <f>J120/L120</f>
        <v>82600</v>
      </c>
      <c r="O120" t="s">
        <v>621</v>
      </c>
      <c r="P120" t="s">
        <v>671</v>
      </c>
      <c r="Q120" t="s">
        <v>664</v>
      </c>
      <c r="R120">
        <v>2</v>
      </c>
    </row>
    <row r="121" spans="1:18" ht="78" hidden="1" x14ac:dyDescent="0.35">
      <c r="A121" s="2" t="s">
        <v>526</v>
      </c>
      <c r="B121" s="2" t="s">
        <v>18</v>
      </c>
      <c r="C121" s="3">
        <v>45435</v>
      </c>
      <c r="D121" s="2" t="s">
        <v>158</v>
      </c>
      <c r="E121" s="2" t="s">
        <v>15</v>
      </c>
      <c r="F121" s="2" t="s">
        <v>16</v>
      </c>
      <c r="G121" s="2" t="s">
        <v>74</v>
      </c>
      <c r="H121" s="2" t="s">
        <v>200</v>
      </c>
      <c r="I121" s="2" t="s">
        <v>17</v>
      </c>
      <c r="J121" s="2">
        <v>32990</v>
      </c>
      <c r="K121" s="2" t="s">
        <v>270</v>
      </c>
      <c r="L121" s="2">
        <f>_xlfn.XLOOKUP(A121, O:O, R:R, "")</f>
        <v>1</v>
      </c>
      <c r="M121" s="2">
        <f>J121/L121</f>
        <v>32990</v>
      </c>
      <c r="O121" t="s">
        <v>440</v>
      </c>
      <c r="P121" t="s">
        <v>686</v>
      </c>
      <c r="Q121" t="s">
        <v>664</v>
      </c>
      <c r="R121">
        <v>2</v>
      </c>
    </row>
    <row r="122" spans="1:18" ht="78" hidden="1" x14ac:dyDescent="0.35">
      <c r="A122" s="2" t="s">
        <v>527</v>
      </c>
      <c r="B122" s="2" t="s">
        <v>18</v>
      </c>
      <c r="C122" s="3">
        <v>45433</v>
      </c>
      <c r="D122" s="2" t="s">
        <v>202</v>
      </c>
      <c r="E122" s="2" t="s">
        <v>112</v>
      </c>
      <c r="F122" s="2" t="s">
        <v>16</v>
      </c>
      <c r="G122" s="2" t="s">
        <v>74</v>
      </c>
      <c r="H122" s="2" t="s">
        <v>34</v>
      </c>
      <c r="I122" s="2" t="s">
        <v>17</v>
      </c>
      <c r="J122" s="2">
        <v>41952</v>
      </c>
      <c r="K122" s="2" t="s">
        <v>271</v>
      </c>
      <c r="L122" s="2">
        <f>_xlfn.XLOOKUP(A122, O:O, R:R, "")</f>
        <v>2</v>
      </c>
      <c r="M122" s="2">
        <f>J122/L122</f>
        <v>20976</v>
      </c>
      <c r="O122" t="s">
        <v>548</v>
      </c>
      <c r="P122" t="s">
        <v>671</v>
      </c>
      <c r="Q122" t="s">
        <v>664</v>
      </c>
      <c r="R122">
        <v>5</v>
      </c>
    </row>
    <row r="123" spans="1:18" ht="78" hidden="1" x14ac:dyDescent="0.35">
      <c r="A123" s="2" t="s">
        <v>528</v>
      </c>
      <c r="B123" s="2" t="s">
        <v>18</v>
      </c>
      <c r="C123" s="3">
        <v>45432</v>
      </c>
      <c r="D123" s="2" t="s">
        <v>41</v>
      </c>
      <c r="E123" s="2" t="s">
        <v>129</v>
      </c>
      <c r="F123" s="2" t="s">
        <v>16</v>
      </c>
      <c r="G123" s="2" t="s">
        <v>74</v>
      </c>
      <c r="H123" s="2" t="s">
        <v>181</v>
      </c>
      <c r="I123" s="2" t="s">
        <v>17</v>
      </c>
      <c r="J123" s="2">
        <v>19000</v>
      </c>
      <c r="K123" s="2" t="s">
        <v>264</v>
      </c>
      <c r="L123" s="2">
        <f>_xlfn.XLOOKUP(A123, O:O, R:R, "")</f>
        <v>2</v>
      </c>
      <c r="M123" s="2">
        <f>J123/L123</f>
        <v>9500</v>
      </c>
      <c r="O123" t="s">
        <v>657</v>
      </c>
      <c r="P123" t="s">
        <v>674</v>
      </c>
      <c r="Q123" t="s">
        <v>664</v>
      </c>
      <c r="R123">
        <v>1</v>
      </c>
    </row>
    <row r="124" spans="1:18" ht="78" hidden="1" x14ac:dyDescent="0.35">
      <c r="A124" s="2" t="s">
        <v>529</v>
      </c>
      <c r="B124" s="2" t="s">
        <v>18</v>
      </c>
      <c r="C124" s="3">
        <v>45430</v>
      </c>
      <c r="D124" s="2" t="s">
        <v>272</v>
      </c>
      <c r="E124" s="2" t="s">
        <v>49</v>
      </c>
      <c r="F124" s="2" t="s">
        <v>16</v>
      </c>
      <c r="G124" s="2" t="s">
        <v>74</v>
      </c>
      <c r="H124" s="2" t="s">
        <v>176</v>
      </c>
      <c r="I124" s="2" t="s">
        <v>17</v>
      </c>
      <c r="J124" s="2">
        <v>21976</v>
      </c>
      <c r="K124" s="2" t="s">
        <v>273</v>
      </c>
      <c r="L124" s="2">
        <f>_xlfn.XLOOKUP(A124, O:O, R:R, "")</f>
        <v>1</v>
      </c>
      <c r="M124" s="2">
        <f>J124/L124</f>
        <v>21976</v>
      </c>
      <c r="O124" t="s">
        <v>658</v>
      </c>
      <c r="P124" t="s">
        <v>717</v>
      </c>
      <c r="Q124" t="s">
        <v>664</v>
      </c>
      <c r="R124">
        <v>1</v>
      </c>
    </row>
    <row r="125" spans="1:18" ht="78" hidden="1" x14ac:dyDescent="0.35">
      <c r="A125" s="2" t="s">
        <v>530</v>
      </c>
      <c r="B125" s="2" t="s">
        <v>18</v>
      </c>
      <c r="C125" s="3">
        <v>45429</v>
      </c>
      <c r="D125" s="2" t="s">
        <v>274</v>
      </c>
      <c r="E125" s="2" t="s">
        <v>58</v>
      </c>
      <c r="F125" s="2" t="s">
        <v>16</v>
      </c>
      <c r="G125" s="2" t="s">
        <v>74</v>
      </c>
      <c r="H125" s="2" t="s">
        <v>266</v>
      </c>
      <c r="I125" s="2" t="s">
        <v>17</v>
      </c>
      <c r="J125" s="2">
        <v>44250</v>
      </c>
      <c r="K125" s="2" t="s">
        <v>275</v>
      </c>
      <c r="L125" s="2">
        <f>_xlfn.XLOOKUP(A125, O:O, R:R, "")</f>
        <v>1</v>
      </c>
      <c r="M125" s="2">
        <f>J125/L125</f>
        <v>44250</v>
      </c>
      <c r="O125" t="s">
        <v>486</v>
      </c>
      <c r="P125" t="s">
        <v>663</v>
      </c>
      <c r="Q125" t="s">
        <v>664</v>
      </c>
      <c r="R125">
        <v>1</v>
      </c>
    </row>
    <row r="126" spans="1:18" ht="78" hidden="1" x14ac:dyDescent="0.35">
      <c r="A126" s="2" t="s">
        <v>643</v>
      </c>
      <c r="B126" s="2" t="s">
        <v>84</v>
      </c>
      <c r="C126" s="3">
        <v>45422</v>
      </c>
      <c r="D126" s="2" t="s">
        <v>158</v>
      </c>
      <c r="E126" s="2" t="s">
        <v>276</v>
      </c>
      <c r="F126" s="2" t="s">
        <v>16</v>
      </c>
      <c r="G126" s="2" t="s">
        <v>74</v>
      </c>
      <c r="H126" s="2" t="s">
        <v>277</v>
      </c>
      <c r="I126" s="2" t="s">
        <v>17</v>
      </c>
      <c r="J126" s="2">
        <v>32500</v>
      </c>
      <c r="K126" s="2" t="s">
        <v>278</v>
      </c>
      <c r="L126" s="2">
        <f>_xlfn.XLOOKUP(A126, O:O, R:R, "")</f>
        <v>1</v>
      </c>
      <c r="M126" s="2">
        <f>J126/L126</f>
        <v>32500</v>
      </c>
      <c r="O126" t="s">
        <v>448</v>
      </c>
      <c r="P126" t="s">
        <v>676</v>
      </c>
      <c r="Q126" t="s">
        <v>664</v>
      </c>
      <c r="R126">
        <v>3</v>
      </c>
    </row>
    <row r="127" spans="1:18" ht="78" hidden="1" x14ac:dyDescent="0.35">
      <c r="A127" s="2" t="s">
        <v>531</v>
      </c>
      <c r="B127" s="2" t="s">
        <v>18</v>
      </c>
      <c r="C127" s="3">
        <v>45421</v>
      </c>
      <c r="D127" s="2" t="s">
        <v>27</v>
      </c>
      <c r="E127" s="2" t="s">
        <v>279</v>
      </c>
      <c r="F127" s="2" t="s">
        <v>16</v>
      </c>
      <c r="G127" s="2" t="s">
        <v>74</v>
      </c>
      <c r="H127" s="2" t="s">
        <v>280</v>
      </c>
      <c r="I127" s="2" t="s">
        <v>17</v>
      </c>
      <c r="J127" s="2">
        <v>303000</v>
      </c>
      <c r="K127" s="2" t="s">
        <v>281</v>
      </c>
      <c r="L127" s="2">
        <f>_xlfn.XLOOKUP(A127, O:O, R:R, "")</f>
        <v>3</v>
      </c>
      <c r="M127" s="2">
        <f>J127/L127</f>
        <v>101000</v>
      </c>
      <c r="O127" t="s">
        <v>480</v>
      </c>
      <c r="P127" t="s">
        <v>663</v>
      </c>
      <c r="Q127" t="s">
        <v>664</v>
      </c>
      <c r="R127">
        <v>1</v>
      </c>
    </row>
    <row r="128" spans="1:18" ht="78" hidden="1" x14ac:dyDescent="0.35">
      <c r="A128" s="2" t="s">
        <v>644</v>
      </c>
      <c r="B128" s="2" t="s">
        <v>18</v>
      </c>
      <c r="C128" s="3">
        <v>45418</v>
      </c>
      <c r="D128" s="2" t="s">
        <v>173</v>
      </c>
      <c r="E128" s="2" t="s">
        <v>282</v>
      </c>
      <c r="F128" s="2" t="s">
        <v>16</v>
      </c>
      <c r="G128" s="2" t="s">
        <v>74</v>
      </c>
      <c r="H128" s="2" t="s">
        <v>108</v>
      </c>
      <c r="I128" s="2" t="s">
        <v>17</v>
      </c>
      <c r="J128" s="2">
        <v>80693.56</v>
      </c>
      <c r="K128" s="2" t="s">
        <v>283</v>
      </c>
      <c r="L128" s="2">
        <f>_xlfn.XLOOKUP(A128, O:O, R:R, "")</f>
        <v>1</v>
      </c>
      <c r="M128" s="2">
        <f>J128/L128</f>
        <v>80693.56</v>
      </c>
      <c r="O128" t="s">
        <v>582</v>
      </c>
      <c r="P128" t="s">
        <v>717</v>
      </c>
      <c r="Q128" t="s">
        <v>664</v>
      </c>
      <c r="R128">
        <v>1</v>
      </c>
    </row>
    <row r="129" spans="1:18" ht="78" hidden="1" x14ac:dyDescent="0.35">
      <c r="A129" s="2" t="s">
        <v>645</v>
      </c>
      <c r="B129" s="2" t="s">
        <v>18</v>
      </c>
      <c r="C129" s="3">
        <v>45418</v>
      </c>
      <c r="D129" s="2" t="s">
        <v>27</v>
      </c>
      <c r="E129" s="2" t="s">
        <v>284</v>
      </c>
      <c r="F129" s="2" t="s">
        <v>29</v>
      </c>
      <c r="G129" s="2" t="s">
        <v>74</v>
      </c>
      <c r="H129" s="2" t="s">
        <v>30</v>
      </c>
      <c r="I129" s="2" t="s">
        <v>17</v>
      </c>
      <c r="J129" s="2">
        <v>129000</v>
      </c>
      <c r="K129" s="2" t="s">
        <v>113</v>
      </c>
      <c r="L129" s="2">
        <v>1</v>
      </c>
      <c r="M129" s="2">
        <f>J129/L129</f>
        <v>129000</v>
      </c>
      <c r="O129" t="s">
        <v>443</v>
      </c>
      <c r="P129" t="s">
        <v>677</v>
      </c>
      <c r="Q129" t="s">
        <v>664</v>
      </c>
      <c r="R129">
        <v>1</v>
      </c>
    </row>
    <row r="130" spans="1:18" ht="78" hidden="1" x14ac:dyDescent="0.35">
      <c r="A130" s="2" t="s">
        <v>532</v>
      </c>
      <c r="B130" s="2" t="s">
        <v>18</v>
      </c>
      <c r="C130" s="3">
        <v>45416</v>
      </c>
      <c r="D130" s="2" t="s">
        <v>48</v>
      </c>
      <c r="E130" s="2" t="s">
        <v>49</v>
      </c>
      <c r="F130" s="2" t="s">
        <v>16</v>
      </c>
      <c r="G130" s="2" t="s">
        <v>74</v>
      </c>
      <c r="H130" s="2" t="s">
        <v>176</v>
      </c>
      <c r="I130" s="2" t="s">
        <v>17</v>
      </c>
      <c r="J130" s="2">
        <v>49000</v>
      </c>
      <c r="K130" s="2" t="s">
        <v>285</v>
      </c>
      <c r="L130" s="2">
        <f>_xlfn.XLOOKUP(A130, O:O, R:R, "")</f>
        <v>2</v>
      </c>
      <c r="M130" s="2">
        <f>J130/L130</f>
        <v>24500</v>
      </c>
      <c r="O130" t="s">
        <v>534</v>
      </c>
      <c r="P130" t="s">
        <v>724</v>
      </c>
      <c r="Q130" t="s">
        <v>664</v>
      </c>
      <c r="R130">
        <v>1</v>
      </c>
    </row>
    <row r="131" spans="1:18" ht="78" hidden="1" x14ac:dyDescent="0.35">
      <c r="A131" s="2" t="s">
        <v>533</v>
      </c>
      <c r="B131" s="2" t="s">
        <v>18</v>
      </c>
      <c r="C131" s="3">
        <v>45416</v>
      </c>
      <c r="D131" s="2" t="s">
        <v>36</v>
      </c>
      <c r="E131" s="2" t="s">
        <v>33</v>
      </c>
      <c r="F131" s="2" t="s">
        <v>16</v>
      </c>
      <c r="G131" s="2" t="s">
        <v>74</v>
      </c>
      <c r="H131" s="2" t="s">
        <v>122</v>
      </c>
      <c r="I131" s="2" t="s">
        <v>17</v>
      </c>
      <c r="J131" s="2">
        <v>64500</v>
      </c>
      <c r="K131" s="2" t="s">
        <v>286</v>
      </c>
      <c r="L131" s="2">
        <f>_xlfn.XLOOKUP(A131, O:O, R:R, "")</f>
        <v>3</v>
      </c>
      <c r="M131" s="2">
        <f>J131/L131</f>
        <v>21500</v>
      </c>
      <c r="O131" t="s">
        <v>514</v>
      </c>
      <c r="P131" t="s">
        <v>725</v>
      </c>
      <c r="Q131" t="s">
        <v>664</v>
      </c>
      <c r="R131">
        <v>1</v>
      </c>
    </row>
    <row r="132" spans="1:18" ht="78" hidden="1" x14ac:dyDescent="0.35">
      <c r="A132" s="2" t="s">
        <v>534</v>
      </c>
      <c r="B132" s="2" t="s">
        <v>18</v>
      </c>
      <c r="C132" s="3">
        <v>45412</v>
      </c>
      <c r="D132" s="2" t="s">
        <v>32</v>
      </c>
      <c r="E132" s="2" t="str">
        <f>_xlfn.XLOOKUP(A132, O:O, P:P, "")</f>
        <v>BORDER ROAD ORGANISATION</v>
      </c>
      <c r="F132" s="2" t="s">
        <v>16</v>
      </c>
      <c r="G132" s="2" t="s">
        <v>74</v>
      </c>
      <c r="H132" s="2" t="s">
        <v>266</v>
      </c>
      <c r="I132" s="2" t="s">
        <v>17</v>
      </c>
      <c r="J132" s="2">
        <v>47200</v>
      </c>
      <c r="K132" s="2" t="s">
        <v>133</v>
      </c>
      <c r="L132" s="2">
        <f>_xlfn.XLOOKUP(A132, O:O, R:R, "")</f>
        <v>1</v>
      </c>
      <c r="M132" s="2">
        <f>J132/L132</f>
        <v>47200</v>
      </c>
      <c r="O132" t="s">
        <v>533</v>
      </c>
      <c r="P132" t="s">
        <v>726</v>
      </c>
      <c r="Q132" t="s">
        <v>664</v>
      </c>
      <c r="R132">
        <v>3</v>
      </c>
    </row>
    <row r="133" spans="1:18" ht="78" hidden="1" x14ac:dyDescent="0.35">
      <c r="A133" s="2" t="s">
        <v>535</v>
      </c>
      <c r="B133" s="2" t="s">
        <v>18</v>
      </c>
      <c r="C133" s="3">
        <v>45411</v>
      </c>
      <c r="D133" s="2" t="s">
        <v>198</v>
      </c>
      <c r="E133" s="2" t="s">
        <v>287</v>
      </c>
      <c r="F133" s="2" t="s">
        <v>16</v>
      </c>
      <c r="G133" s="2" t="s">
        <v>74</v>
      </c>
      <c r="H133" s="2" t="s">
        <v>122</v>
      </c>
      <c r="I133" s="2" t="s">
        <v>17</v>
      </c>
      <c r="J133" s="2">
        <v>21000</v>
      </c>
      <c r="K133" s="2" t="s">
        <v>288</v>
      </c>
      <c r="L133" s="2">
        <f>_xlfn.XLOOKUP(A133, O:O, R:R, "")</f>
        <v>1</v>
      </c>
      <c r="M133" s="2">
        <f>J133/L133</f>
        <v>21000</v>
      </c>
      <c r="O133" t="s">
        <v>597</v>
      </c>
      <c r="P133" t="s">
        <v>663</v>
      </c>
      <c r="Q133" t="s">
        <v>667</v>
      </c>
      <c r="R133">
        <v>1</v>
      </c>
    </row>
    <row r="134" spans="1:18" ht="78" hidden="1" x14ac:dyDescent="0.35">
      <c r="A134" s="2" t="s">
        <v>536</v>
      </c>
      <c r="B134" s="2" t="s">
        <v>84</v>
      </c>
      <c r="C134" s="3">
        <v>45407</v>
      </c>
      <c r="D134" s="2" t="s">
        <v>32</v>
      </c>
      <c r="E134" s="2" t="s">
        <v>128</v>
      </c>
      <c r="F134" s="2" t="s">
        <v>16</v>
      </c>
      <c r="G134" s="2" t="s">
        <v>74</v>
      </c>
      <c r="H134" s="2" t="s">
        <v>266</v>
      </c>
      <c r="I134" s="2" t="s">
        <v>17</v>
      </c>
      <c r="J134" s="2">
        <v>41300</v>
      </c>
      <c r="K134" s="2" t="s">
        <v>289</v>
      </c>
      <c r="L134" s="2">
        <f>_xlfn.XLOOKUP(A134, O:O, R:R, "")</f>
        <v>1</v>
      </c>
      <c r="M134" s="2">
        <f>J134/L134</f>
        <v>41300</v>
      </c>
      <c r="O134" t="s">
        <v>618</v>
      </c>
      <c r="P134" t="s">
        <v>671</v>
      </c>
      <c r="Q134" t="s">
        <v>664</v>
      </c>
      <c r="R134">
        <v>3</v>
      </c>
    </row>
    <row r="135" spans="1:18" ht="78" hidden="1" x14ac:dyDescent="0.35">
      <c r="A135" s="2" t="s">
        <v>537</v>
      </c>
      <c r="B135" s="2" t="s">
        <v>18</v>
      </c>
      <c r="C135" s="3">
        <v>45397</v>
      </c>
      <c r="D135" s="2" t="s">
        <v>32</v>
      </c>
      <c r="E135" s="2" t="s">
        <v>290</v>
      </c>
      <c r="F135" s="2" t="s">
        <v>16</v>
      </c>
      <c r="G135" s="2" t="s">
        <v>74</v>
      </c>
      <c r="H135" s="2" t="s">
        <v>291</v>
      </c>
      <c r="I135" s="2" t="s">
        <v>17</v>
      </c>
      <c r="J135" s="2">
        <v>165000</v>
      </c>
      <c r="K135" s="2" t="s">
        <v>153</v>
      </c>
      <c r="L135" s="2">
        <f>_xlfn.XLOOKUP(A135, O:O, R:R, "")</f>
        <v>1</v>
      </c>
      <c r="M135" s="2">
        <f>J135/L135</f>
        <v>165000</v>
      </c>
      <c r="O135" t="s">
        <v>648</v>
      </c>
      <c r="P135" t="s">
        <v>682</v>
      </c>
      <c r="Q135" t="s">
        <v>664</v>
      </c>
      <c r="R135">
        <v>1</v>
      </c>
    </row>
    <row r="136" spans="1:18" ht="78" hidden="1" x14ac:dyDescent="0.35">
      <c r="A136" s="2" t="s">
        <v>646</v>
      </c>
      <c r="B136" s="2" t="s">
        <v>18</v>
      </c>
      <c r="C136" s="3">
        <v>45392</v>
      </c>
      <c r="D136" s="2" t="s">
        <v>32</v>
      </c>
      <c r="E136" s="2" t="s">
        <v>55</v>
      </c>
      <c r="F136" s="2" t="s">
        <v>16</v>
      </c>
      <c r="G136" s="2" t="s">
        <v>74</v>
      </c>
      <c r="H136" s="2" t="s">
        <v>200</v>
      </c>
      <c r="I136" s="2" t="s">
        <v>17</v>
      </c>
      <c r="J136" s="2">
        <v>122700</v>
      </c>
      <c r="K136" s="2" t="s">
        <v>216</v>
      </c>
      <c r="L136" s="2">
        <f>_xlfn.XLOOKUP(A136, O:O, R:R, "")</f>
        <v>1</v>
      </c>
      <c r="M136" s="2">
        <f>J136/L136</f>
        <v>122700</v>
      </c>
      <c r="O136" t="s">
        <v>556</v>
      </c>
      <c r="P136" t="s">
        <v>676</v>
      </c>
      <c r="Q136" t="s">
        <v>664</v>
      </c>
      <c r="R136">
        <v>3</v>
      </c>
    </row>
    <row r="137" spans="1:18" ht="26" hidden="1" customHeight="1" x14ac:dyDescent="0.35">
      <c r="A137" s="2"/>
      <c r="B137" s="2" t="s">
        <v>292</v>
      </c>
      <c r="C137" s="2"/>
      <c r="D137" s="2"/>
      <c r="E137" s="2"/>
      <c r="F137" s="2"/>
      <c r="G137" s="2" t="s">
        <v>292</v>
      </c>
      <c r="H137" s="2"/>
      <c r="I137" s="2"/>
      <c r="J137" s="2"/>
      <c r="K137" s="2"/>
      <c r="L137" s="2"/>
      <c r="M137" s="2"/>
      <c r="O137" t="s">
        <v>615</v>
      </c>
      <c r="P137" t="s">
        <v>671</v>
      </c>
      <c r="Q137" t="s">
        <v>664</v>
      </c>
      <c r="R137">
        <v>1</v>
      </c>
    </row>
    <row r="138" spans="1:18" ht="78" hidden="1" x14ac:dyDescent="0.35">
      <c r="A138" s="2" t="s">
        <v>538</v>
      </c>
      <c r="B138" s="2" t="s">
        <v>18</v>
      </c>
      <c r="C138" s="3">
        <v>45379</v>
      </c>
      <c r="D138" s="2" t="s">
        <v>23</v>
      </c>
      <c r="E138" s="2" t="s">
        <v>129</v>
      </c>
      <c r="F138" s="2" t="s">
        <v>16</v>
      </c>
      <c r="G138" s="2" t="s">
        <v>292</v>
      </c>
      <c r="H138" s="2" t="s">
        <v>293</v>
      </c>
      <c r="I138" s="2" t="s">
        <v>17</v>
      </c>
      <c r="J138" s="2">
        <v>490000</v>
      </c>
      <c r="K138" s="2" t="s">
        <v>294</v>
      </c>
      <c r="L138" s="2">
        <f>_xlfn.XLOOKUP(A138, O:O, R:R, "")</f>
        <v>5</v>
      </c>
      <c r="M138" s="2">
        <f>J138/L138</f>
        <v>98000</v>
      </c>
      <c r="O138" t="s">
        <v>477</v>
      </c>
      <c r="P138" t="s">
        <v>679</v>
      </c>
      <c r="Q138" t="s">
        <v>664</v>
      </c>
      <c r="R138">
        <v>2</v>
      </c>
    </row>
    <row r="139" spans="1:18" ht="78" hidden="1" x14ac:dyDescent="0.35">
      <c r="A139" s="2" t="s">
        <v>539</v>
      </c>
      <c r="B139" s="2" t="s">
        <v>18</v>
      </c>
      <c r="C139" s="3">
        <v>45378</v>
      </c>
      <c r="D139" s="2" t="s">
        <v>173</v>
      </c>
      <c r="E139" s="2" t="s">
        <v>58</v>
      </c>
      <c r="F139" s="2" t="s">
        <v>16</v>
      </c>
      <c r="G139" s="2" t="s">
        <v>292</v>
      </c>
      <c r="H139" s="2" t="s">
        <v>67</v>
      </c>
      <c r="I139" s="2" t="s">
        <v>17</v>
      </c>
      <c r="J139" s="2">
        <v>565220</v>
      </c>
      <c r="K139" s="2" t="s">
        <v>295</v>
      </c>
      <c r="L139" s="2">
        <f>_xlfn.XLOOKUP(A139, O:O, R:R, "")</f>
        <v>2</v>
      </c>
      <c r="M139" s="2">
        <f>J139/L139</f>
        <v>282610</v>
      </c>
      <c r="O139" t="s">
        <v>508</v>
      </c>
      <c r="P139" t="s">
        <v>674</v>
      </c>
      <c r="Q139" t="s">
        <v>664</v>
      </c>
      <c r="R139">
        <v>2</v>
      </c>
    </row>
    <row r="140" spans="1:18" ht="78" hidden="1" x14ac:dyDescent="0.35">
      <c r="A140" s="2" t="s">
        <v>540</v>
      </c>
      <c r="B140" s="2" t="s">
        <v>18</v>
      </c>
      <c r="C140" s="3">
        <v>45378</v>
      </c>
      <c r="D140" s="2" t="s">
        <v>173</v>
      </c>
      <c r="E140" s="2" t="s">
        <v>58</v>
      </c>
      <c r="F140" s="2" t="s">
        <v>16</v>
      </c>
      <c r="G140" s="2" t="s">
        <v>292</v>
      </c>
      <c r="H140" s="2" t="s">
        <v>296</v>
      </c>
      <c r="I140" s="2" t="s">
        <v>17</v>
      </c>
      <c r="J140" s="2">
        <v>100702</v>
      </c>
      <c r="K140" s="2" t="s">
        <v>152</v>
      </c>
      <c r="L140" s="2">
        <f>_xlfn.XLOOKUP(A140, O:O, R:R, "")</f>
        <v>1</v>
      </c>
      <c r="M140" s="2">
        <f>J140/L140</f>
        <v>100702</v>
      </c>
      <c r="O140" t="s">
        <v>479</v>
      </c>
      <c r="P140" t="s">
        <v>683</v>
      </c>
      <c r="Q140" t="s">
        <v>664</v>
      </c>
      <c r="R140">
        <v>2</v>
      </c>
    </row>
    <row r="141" spans="1:18" ht="78" hidden="1" x14ac:dyDescent="0.35">
      <c r="A141" s="2" t="s">
        <v>647</v>
      </c>
      <c r="B141" s="2" t="s">
        <v>18</v>
      </c>
      <c r="C141" s="3">
        <v>45376</v>
      </c>
      <c r="D141" s="2" t="s">
        <v>19</v>
      </c>
      <c r="E141" s="2" t="s">
        <v>297</v>
      </c>
      <c r="F141" s="2" t="s">
        <v>29</v>
      </c>
      <c r="G141" s="2" t="s">
        <v>292</v>
      </c>
      <c r="H141" s="2" t="s">
        <v>266</v>
      </c>
      <c r="I141" s="2" t="s">
        <v>17</v>
      </c>
      <c r="J141" s="2">
        <v>330000</v>
      </c>
      <c r="K141" s="2" t="s">
        <v>298</v>
      </c>
      <c r="L141" s="2">
        <f>_xlfn.XLOOKUP(A141, O:O, R:R, "")</f>
        <v>11</v>
      </c>
      <c r="M141" s="2">
        <f>J141/L141</f>
        <v>30000</v>
      </c>
      <c r="O141" t="s">
        <v>515</v>
      </c>
      <c r="P141" t="s">
        <v>682</v>
      </c>
      <c r="Q141" t="s">
        <v>664</v>
      </c>
      <c r="R141">
        <v>1</v>
      </c>
    </row>
    <row r="142" spans="1:18" ht="78" hidden="1" x14ac:dyDescent="0.35">
      <c r="A142" s="2" t="s">
        <v>541</v>
      </c>
      <c r="B142" s="2" t="s">
        <v>18</v>
      </c>
      <c r="C142" s="3">
        <v>45376</v>
      </c>
      <c r="D142" s="2" t="s">
        <v>158</v>
      </c>
      <c r="E142" s="2" t="s">
        <v>63</v>
      </c>
      <c r="F142" s="2" t="s">
        <v>16</v>
      </c>
      <c r="G142" s="2" t="s">
        <v>292</v>
      </c>
      <c r="H142" s="2" t="s">
        <v>266</v>
      </c>
      <c r="I142" s="2" t="s">
        <v>17</v>
      </c>
      <c r="J142" s="2">
        <v>68440</v>
      </c>
      <c r="K142" s="2" t="s">
        <v>299</v>
      </c>
      <c r="L142" s="2">
        <f>_xlfn.XLOOKUP(A142, O:O, R:R, "")</f>
        <v>2</v>
      </c>
      <c r="M142" s="2">
        <f>J142/L142</f>
        <v>34220</v>
      </c>
      <c r="O142" t="s">
        <v>653</v>
      </c>
      <c r="P142" t="s">
        <v>663</v>
      </c>
      <c r="Q142" t="s">
        <v>664</v>
      </c>
      <c r="R142">
        <v>1</v>
      </c>
    </row>
    <row r="143" spans="1:18" ht="78" hidden="1" x14ac:dyDescent="0.35">
      <c r="A143" s="2" t="s">
        <v>542</v>
      </c>
      <c r="B143" s="2" t="s">
        <v>18</v>
      </c>
      <c r="C143" s="3">
        <v>45367</v>
      </c>
      <c r="D143" s="2" t="s">
        <v>118</v>
      </c>
      <c r="E143" s="2" t="s">
        <v>225</v>
      </c>
      <c r="F143" s="2" t="s">
        <v>16</v>
      </c>
      <c r="G143" s="2" t="s">
        <v>292</v>
      </c>
      <c r="H143" s="2" t="s">
        <v>122</v>
      </c>
      <c r="I143" s="2" t="s">
        <v>17</v>
      </c>
      <c r="J143" s="2">
        <v>20700</v>
      </c>
      <c r="K143" s="2" t="s">
        <v>300</v>
      </c>
      <c r="L143" s="2">
        <f>_xlfn.XLOOKUP(A143, O:O, R:R, "")</f>
        <v>1</v>
      </c>
      <c r="M143" s="2">
        <f>J143/L143</f>
        <v>20700</v>
      </c>
      <c r="O143" t="s">
        <v>649</v>
      </c>
      <c r="P143" t="s">
        <v>679</v>
      </c>
      <c r="Q143" t="s">
        <v>664</v>
      </c>
      <c r="R143">
        <v>2</v>
      </c>
    </row>
    <row r="144" spans="1:18" ht="78" hidden="1" x14ac:dyDescent="0.35">
      <c r="A144" s="2" t="s">
        <v>648</v>
      </c>
      <c r="B144" s="2" t="s">
        <v>18</v>
      </c>
      <c r="C144" s="3">
        <v>45357</v>
      </c>
      <c r="D144" s="2" t="s">
        <v>70</v>
      </c>
      <c r="E144" s="2" t="s">
        <v>15</v>
      </c>
      <c r="F144" s="2" t="s">
        <v>16</v>
      </c>
      <c r="G144" s="2" t="s">
        <v>292</v>
      </c>
      <c r="H144" s="2" t="s">
        <v>301</v>
      </c>
      <c r="I144" s="2" t="s">
        <v>17</v>
      </c>
      <c r="J144" s="2">
        <v>32950</v>
      </c>
      <c r="K144" s="2" t="s">
        <v>302</v>
      </c>
      <c r="L144" s="2">
        <f>_xlfn.XLOOKUP(A144, O:O, R:R, "")</f>
        <v>1</v>
      </c>
      <c r="M144" s="2">
        <f>J144/L144</f>
        <v>32950</v>
      </c>
      <c r="O144" t="s">
        <v>655</v>
      </c>
      <c r="P144" t="s">
        <v>682</v>
      </c>
      <c r="Q144" t="s">
        <v>664</v>
      </c>
      <c r="R144">
        <v>1</v>
      </c>
    </row>
    <row r="145" spans="1:18" ht="78" hidden="1" x14ac:dyDescent="0.35">
      <c r="A145" s="2" t="s">
        <v>543</v>
      </c>
      <c r="B145" s="2" t="s">
        <v>18</v>
      </c>
      <c r="C145" s="3">
        <v>45349</v>
      </c>
      <c r="D145" s="2" t="s">
        <v>27</v>
      </c>
      <c r="E145" s="2" t="s">
        <v>132</v>
      </c>
      <c r="F145" s="2" t="s">
        <v>16</v>
      </c>
      <c r="G145" s="2" t="s">
        <v>292</v>
      </c>
      <c r="H145" s="2" t="s">
        <v>79</v>
      </c>
      <c r="I145" s="2" t="s">
        <v>17</v>
      </c>
      <c r="J145" s="2">
        <v>120000</v>
      </c>
      <c r="K145" s="2" t="s">
        <v>216</v>
      </c>
      <c r="L145" s="2">
        <f>_xlfn.XLOOKUP(A145, O:O, R:R, "")</f>
        <v>2</v>
      </c>
      <c r="M145" s="2">
        <f>J145/L145</f>
        <v>60000</v>
      </c>
      <c r="O145" t="s">
        <v>628</v>
      </c>
      <c r="P145" t="s">
        <v>727</v>
      </c>
      <c r="Q145" t="s">
        <v>664</v>
      </c>
      <c r="R145">
        <v>3</v>
      </c>
    </row>
    <row r="146" spans="1:18" ht="78" hidden="1" x14ac:dyDescent="0.35">
      <c r="A146" s="2" t="s">
        <v>544</v>
      </c>
      <c r="B146" s="2" t="s">
        <v>18</v>
      </c>
      <c r="C146" s="3">
        <v>45349</v>
      </c>
      <c r="D146" s="2" t="s">
        <v>48</v>
      </c>
      <c r="E146" s="2" t="s">
        <v>49</v>
      </c>
      <c r="F146" s="2" t="s">
        <v>16</v>
      </c>
      <c r="G146" s="2" t="s">
        <v>292</v>
      </c>
      <c r="H146" s="2" t="s">
        <v>108</v>
      </c>
      <c r="I146" s="2" t="s">
        <v>17</v>
      </c>
      <c r="J146" s="2">
        <v>590000</v>
      </c>
      <c r="K146" s="2" t="s">
        <v>242</v>
      </c>
      <c r="L146" s="2">
        <f>_xlfn.XLOOKUP(A146, O:O, R:R, "")</f>
        <v>2</v>
      </c>
      <c r="M146" s="2">
        <f>J146/L146</f>
        <v>295000</v>
      </c>
      <c r="O146" t="s">
        <v>444</v>
      </c>
      <c r="P146" t="s">
        <v>663</v>
      </c>
      <c r="Q146" t="s">
        <v>664</v>
      </c>
      <c r="R146">
        <v>1</v>
      </c>
    </row>
    <row r="147" spans="1:18" ht="78" hidden="1" x14ac:dyDescent="0.35">
      <c r="A147" s="2" t="s">
        <v>545</v>
      </c>
      <c r="B147" s="2" t="s">
        <v>18</v>
      </c>
      <c r="C147" s="3">
        <v>45348</v>
      </c>
      <c r="D147" s="2" t="s">
        <v>41</v>
      </c>
      <c r="E147" s="2" t="s">
        <v>63</v>
      </c>
      <c r="F147" s="2" t="s">
        <v>16</v>
      </c>
      <c r="G147" s="2" t="s">
        <v>292</v>
      </c>
      <c r="H147" s="2" t="s">
        <v>141</v>
      </c>
      <c r="I147" s="2" t="s">
        <v>17</v>
      </c>
      <c r="J147" s="2">
        <v>190000</v>
      </c>
      <c r="K147" s="2" t="s">
        <v>185</v>
      </c>
      <c r="L147" s="2">
        <f>_xlfn.XLOOKUP(A147, O:O, R:R, "")</f>
        <v>2</v>
      </c>
      <c r="M147" s="2">
        <f>J147/L147</f>
        <v>95000</v>
      </c>
      <c r="O147" t="s">
        <v>499</v>
      </c>
      <c r="P147" t="s">
        <v>696</v>
      </c>
      <c r="Q147" t="s">
        <v>664</v>
      </c>
      <c r="R147">
        <v>1</v>
      </c>
    </row>
    <row r="148" spans="1:18" ht="78" hidden="1" x14ac:dyDescent="0.35">
      <c r="A148" s="2" t="s">
        <v>546</v>
      </c>
      <c r="B148" s="2" t="s">
        <v>18</v>
      </c>
      <c r="C148" s="3">
        <v>45346</v>
      </c>
      <c r="D148" s="2" t="s">
        <v>27</v>
      </c>
      <c r="E148" s="2" t="s">
        <v>129</v>
      </c>
      <c r="F148" s="2" t="s">
        <v>16</v>
      </c>
      <c r="G148" s="2" t="s">
        <v>292</v>
      </c>
      <c r="H148" s="2" t="s">
        <v>221</v>
      </c>
      <c r="I148" s="2" t="s">
        <v>17</v>
      </c>
      <c r="J148" s="2">
        <v>55100</v>
      </c>
      <c r="K148" s="2" t="s">
        <v>304</v>
      </c>
      <c r="L148" s="2">
        <f>_xlfn.XLOOKUP(A148, O:O, R:R, "")</f>
        <v>2</v>
      </c>
      <c r="M148" s="2">
        <f>J148/L148</f>
        <v>27550</v>
      </c>
      <c r="O148" t="s">
        <v>603</v>
      </c>
      <c r="P148" t="s">
        <v>671</v>
      </c>
      <c r="Q148" t="s">
        <v>664</v>
      </c>
      <c r="R148">
        <v>1</v>
      </c>
    </row>
    <row r="149" spans="1:18" ht="78" hidden="1" x14ac:dyDescent="0.35">
      <c r="A149" s="2" t="s">
        <v>649</v>
      </c>
      <c r="B149" s="2" t="s">
        <v>18</v>
      </c>
      <c r="C149" s="3">
        <v>45341</v>
      </c>
      <c r="D149" s="2" t="s">
        <v>23</v>
      </c>
      <c r="E149" s="2" t="s">
        <v>63</v>
      </c>
      <c r="F149" s="2" t="s">
        <v>16</v>
      </c>
      <c r="G149" s="2" t="s">
        <v>292</v>
      </c>
      <c r="H149" s="2" t="s">
        <v>67</v>
      </c>
      <c r="I149" s="2" t="s">
        <v>17</v>
      </c>
      <c r="J149" s="2">
        <v>585800</v>
      </c>
      <c r="K149" s="2" t="s">
        <v>242</v>
      </c>
      <c r="L149" s="2">
        <f>_xlfn.XLOOKUP(A149, O:O, R:R, "")</f>
        <v>2</v>
      </c>
      <c r="M149" s="2">
        <f>J149/L149</f>
        <v>292900</v>
      </c>
      <c r="O149" t="s">
        <v>531</v>
      </c>
      <c r="P149" t="s">
        <v>728</v>
      </c>
      <c r="Q149" t="s">
        <v>667</v>
      </c>
      <c r="R149">
        <v>3</v>
      </c>
    </row>
    <row r="150" spans="1:18" ht="78" hidden="1" x14ac:dyDescent="0.35">
      <c r="A150" s="2" t="s">
        <v>547</v>
      </c>
      <c r="B150" s="2" t="s">
        <v>18</v>
      </c>
      <c r="C150" s="3">
        <v>45338</v>
      </c>
      <c r="D150" s="2" t="s">
        <v>95</v>
      </c>
      <c r="E150" s="2" t="s">
        <v>125</v>
      </c>
      <c r="F150" s="2" t="s">
        <v>16</v>
      </c>
      <c r="G150" s="2" t="s">
        <v>292</v>
      </c>
      <c r="H150" s="2" t="s">
        <v>200</v>
      </c>
      <c r="I150" s="2" t="s">
        <v>17</v>
      </c>
      <c r="J150" s="2">
        <v>158050</v>
      </c>
      <c r="K150" s="2" t="s">
        <v>153</v>
      </c>
      <c r="L150" s="2">
        <f>_xlfn.XLOOKUP(A150, O:O, R:R, "")</f>
        <v>5</v>
      </c>
      <c r="M150" s="2">
        <f>J150/L150</f>
        <v>31610</v>
      </c>
      <c r="O150" t="s">
        <v>481</v>
      </c>
      <c r="P150" t="s">
        <v>683</v>
      </c>
      <c r="Q150" t="s">
        <v>664</v>
      </c>
      <c r="R150">
        <v>2</v>
      </c>
    </row>
    <row r="151" spans="1:18" ht="78" hidden="1" x14ac:dyDescent="0.35">
      <c r="A151" s="2" t="s">
        <v>548</v>
      </c>
      <c r="B151" s="2" t="s">
        <v>18</v>
      </c>
      <c r="C151" s="3">
        <v>45334</v>
      </c>
      <c r="D151" s="2" t="s">
        <v>32</v>
      </c>
      <c r="E151" s="2" t="s">
        <v>305</v>
      </c>
      <c r="F151" s="2" t="s">
        <v>16</v>
      </c>
      <c r="G151" s="2" t="s">
        <v>292</v>
      </c>
      <c r="H151" s="2" t="s">
        <v>150</v>
      </c>
      <c r="I151" s="2" t="s">
        <v>17</v>
      </c>
      <c r="J151" s="2">
        <v>52250</v>
      </c>
      <c r="K151" s="2" t="s">
        <v>306</v>
      </c>
      <c r="L151" s="2">
        <f>_xlfn.XLOOKUP(A151, O:O, R:R, "")</f>
        <v>5</v>
      </c>
      <c r="M151" s="2">
        <f>J151/L151</f>
        <v>10450</v>
      </c>
      <c r="O151" t="s">
        <v>541</v>
      </c>
      <c r="P151" t="s">
        <v>729</v>
      </c>
      <c r="Q151" t="s">
        <v>664</v>
      </c>
      <c r="R151">
        <v>2</v>
      </c>
    </row>
    <row r="152" spans="1:18" ht="78" hidden="1" x14ac:dyDescent="0.35">
      <c r="A152" s="2" t="s">
        <v>549</v>
      </c>
      <c r="B152" s="2" t="s">
        <v>18</v>
      </c>
      <c r="C152" s="3">
        <v>45334</v>
      </c>
      <c r="D152" s="2" t="s">
        <v>27</v>
      </c>
      <c r="E152" s="2" t="s">
        <v>307</v>
      </c>
      <c r="F152" s="2" t="s">
        <v>16</v>
      </c>
      <c r="G152" s="2" t="s">
        <v>292</v>
      </c>
      <c r="H152" s="2" t="s">
        <v>79</v>
      </c>
      <c r="I152" s="2" t="s">
        <v>17</v>
      </c>
      <c r="J152" s="2">
        <v>33000</v>
      </c>
      <c r="K152" s="2" t="s">
        <v>308</v>
      </c>
      <c r="L152" s="2">
        <f>_xlfn.XLOOKUP(A152, O:O, R:R, "")</f>
        <v>1</v>
      </c>
      <c r="M152" s="2">
        <f>J152/L152</f>
        <v>33000</v>
      </c>
      <c r="O152" t="s">
        <v>561</v>
      </c>
      <c r="P152" t="s">
        <v>671</v>
      </c>
      <c r="Q152" t="s">
        <v>664</v>
      </c>
      <c r="R152">
        <v>1</v>
      </c>
    </row>
    <row r="153" spans="1:18" ht="78" hidden="1" x14ac:dyDescent="0.35">
      <c r="A153" s="2" t="s">
        <v>550</v>
      </c>
      <c r="B153" s="2" t="s">
        <v>18</v>
      </c>
      <c r="C153" s="3">
        <v>45329</v>
      </c>
      <c r="D153" s="2" t="s">
        <v>41</v>
      </c>
      <c r="E153" s="2" t="s">
        <v>239</v>
      </c>
      <c r="F153" s="2" t="s">
        <v>16</v>
      </c>
      <c r="G153" s="2" t="s">
        <v>292</v>
      </c>
      <c r="H153" s="2" t="s">
        <v>181</v>
      </c>
      <c r="I153" s="2" t="s">
        <v>17</v>
      </c>
      <c r="J153" s="2">
        <v>51000</v>
      </c>
      <c r="K153" s="2" t="s">
        <v>309</v>
      </c>
      <c r="L153" s="2">
        <f>_xlfn.XLOOKUP(A153, O:O, R:R, "")</f>
        <v>2</v>
      </c>
      <c r="M153" s="2">
        <f>J153/L153</f>
        <v>25500</v>
      </c>
      <c r="O153" t="s">
        <v>473</v>
      </c>
      <c r="P153" t="s">
        <v>730</v>
      </c>
      <c r="Q153" t="s">
        <v>664</v>
      </c>
      <c r="R153">
        <v>1</v>
      </c>
    </row>
    <row r="154" spans="1:18" ht="260" hidden="1" x14ac:dyDescent="0.35">
      <c r="A154" s="2" t="s">
        <v>650</v>
      </c>
      <c r="B154" s="2" t="s">
        <v>18</v>
      </c>
      <c r="C154" s="3">
        <v>45327</v>
      </c>
      <c r="D154" s="2" t="s">
        <v>14</v>
      </c>
      <c r="E154" s="2" t="s">
        <v>310</v>
      </c>
      <c r="F154" s="2" t="s">
        <v>16</v>
      </c>
      <c r="G154" s="2" t="s">
        <v>292</v>
      </c>
      <c r="H154" s="2" t="s">
        <v>311</v>
      </c>
      <c r="I154" s="2" t="s">
        <v>17</v>
      </c>
      <c r="J154" s="2">
        <v>87000</v>
      </c>
      <c r="K154" s="2" t="s">
        <v>312</v>
      </c>
      <c r="L154" s="2">
        <f>_xlfn.XLOOKUP(A154, O:O, R:R, "")</f>
        <v>1</v>
      </c>
      <c r="M154" s="2">
        <f>J154/L154</f>
        <v>87000</v>
      </c>
      <c r="O154" t="s">
        <v>538</v>
      </c>
      <c r="P154" t="s">
        <v>687</v>
      </c>
      <c r="Q154" t="s">
        <v>667</v>
      </c>
      <c r="R154">
        <v>5</v>
      </c>
    </row>
    <row r="155" spans="1:18" ht="78" hidden="1" x14ac:dyDescent="0.35">
      <c r="A155" s="2" t="s">
        <v>551</v>
      </c>
      <c r="B155" s="2" t="s">
        <v>18</v>
      </c>
      <c r="C155" s="3">
        <v>45327</v>
      </c>
      <c r="D155" s="2" t="s">
        <v>313</v>
      </c>
      <c r="E155" s="2" t="s">
        <v>314</v>
      </c>
      <c r="F155" s="2" t="s">
        <v>16</v>
      </c>
      <c r="G155" s="2" t="s">
        <v>292</v>
      </c>
      <c r="H155" s="2" t="s">
        <v>108</v>
      </c>
      <c r="I155" s="2" t="s">
        <v>17</v>
      </c>
      <c r="J155" s="2">
        <v>79500</v>
      </c>
      <c r="K155" s="2" t="s">
        <v>315</v>
      </c>
      <c r="L155" s="2">
        <f>_xlfn.XLOOKUP(A155, O:O, R:R, "")</f>
        <v>1</v>
      </c>
      <c r="M155" s="2">
        <f>J155/L155</f>
        <v>79500</v>
      </c>
      <c r="O155" t="s">
        <v>478</v>
      </c>
      <c r="P155" t="s">
        <v>671</v>
      </c>
      <c r="Q155" t="s">
        <v>664</v>
      </c>
      <c r="R155">
        <v>1</v>
      </c>
    </row>
    <row r="156" spans="1:18" ht="78" hidden="1" x14ac:dyDescent="0.35">
      <c r="A156" s="2" t="s">
        <v>552</v>
      </c>
      <c r="B156" s="2" t="s">
        <v>18</v>
      </c>
      <c r="C156" s="3">
        <v>45321</v>
      </c>
      <c r="D156" s="2" t="s">
        <v>32</v>
      </c>
      <c r="E156" s="2" t="str">
        <f>_xlfn.XLOOKUP(A156, O:O, P:P, "")</f>
        <v>INDIAN ARMY</v>
      </c>
      <c r="F156" s="2" t="s">
        <v>16</v>
      </c>
      <c r="G156" s="2" t="s">
        <v>292</v>
      </c>
      <c r="H156" s="2" t="s">
        <v>266</v>
      </c>
      <c r="I156" s="2" t="s">
        <v>17</v>
      </c>
      <c r="J156" s="2">
        <v>38940</v>
      </c>
      <c r="K156" s="2" t="s">
        <v>317</v>
      </c>
      <c r="L156" s="2">
        <f>_xlfn.XLOOKUP(A156, O:O, R:R, "")</f>
        <v>1</v>
      </c>
      <c r="M156" s="2">
        <f>J156/L156</f>
        <v>38940</v>
      </c>
      <c r="O156" t="s">
        <v>487</v>
      </c>
      <c r="P156" t="s">
        <v>694</v>
      </c>
      <c r="Q156" t="s">
        <v>664</v>
      </c>
      <c r="R156">
        <v>1</v>
      </c>
    </row>
    <row r="157" spans="1:18" ht="78" hidden="1" x14ac:dyDescent="0.35">
      <c r="A157" s="2" t="s">
        <v>553</v>
      </c>
      <c r="B157" s="2" t="s">
        <v>18</v>
      </c>
      <c r="C157" s="3">
        <v>45321</v>
      </c>
      <c r="D157" s="2" t="s">
        <v>41</v>
      </c>
      <c r="E157" s="2" t="s">
        <v>129</v>
      </c>
      <c r="F157" s="2" t="s">
        <v>16</v>
      </c>
      <c r="G157" s="2" t="s">
        <v>292</v>
      </c>
      <c r="H157" s="2" t="s">
        <v>150</v>
      </c>
      <c r="I157" s="2" t="s">
        <v>17</v>
      </c>
      <c r="J157" s="2">
        <v>52725</v>
      </c>
      <c r="K157" s="2" t="s">
        <v>318</v>
      </c>
      <c r="L157" s="2">
        <f>_xlfn.XLOOKUP(A157, O:O, R:R, "")</f>
        <v>5</v>
      </c>
      <c r="M157" s="2">
        <f>J157/L157</f>
        <v>10545</v>
      </c>
      <c r="O157" t="s">
        <v>521</v>
      </c>
      <c r="P157" t="s">
        <v>694</v>
      </c>
      <c r="Q157" t="s">
        <v>664</v>
      </c>
      <c r="R157">
        <v>2</v>
      </c>
    </row>
    <row r="158" spans="1:18" ht="78" hidden="1" x14ac:dyDescent="0.35">
      <c r="A158" s="2" t="s">
        <v>554</v>
      </c>
      <c r="B158" s="2" t="s">
        <v>18</v>
      </c>
      <c r="C158" s="3">
        <v>45318</v>
      </c>
      <c r="D158" s="2" t="s">
        <v>85</v>
      </c>
      <c r="E158" s="2" t="str">
        <f>_xlfn.XLOOKUP(A158, O:O, P:P, "")</f>
        <v>INDIAN ARMY</v>
      </c>
      <c r="F158" s="2" t="s">
        <v>16</v>
      </c>
      <c r="G158" s="2" t="s">
        <v>292</v>
      </c>
      <c r="H158" s="2" t="s">
        <v>319</v>
      </c>
      <c r="I158" s="2" t="s">
        <v>17</v>
      </c>
      <c r="J158" s="2">
        <v>48900</v>
      </c>
      <c r="K158" s="2" t="s">
        <v>320</v>
      </c>
      <c r="L158" s="2">
        <f>_xlfn.XLOOKUP(A158, O:O, R:R, "")</f>
        <v>1</v>
      </c>
      <c r="M158" s="2">
        <f>J158/L158</f>
        <v>48900</v>
      </c>
      <c r="O158" t="s">
        <v>552</v>
      </c>
      <c r="P158" t="s">
        <v>682</v>
      </c>
      <c r="Q158" t="s">
        <v>664</v>
      </c>
      <c r="R158">
        <v>1</v>
      </c>
    </row>
    <row r="159" spans="1:18" ht="78" hidden="1" x14ac:dyDescent="0.35">
      <c r="A159" s="2" t="s">
        <v>651</v>
      </c>
      <c r="B159" s="2" t="s">
        <v>84</v>
      </c>
      <c r="C159" s="3">
        <v>45316</v>
      </c>
      <c r="D159" s="2" t="s">
        <v>40</v>
      </c>
      <c r="E159" s="2" t="s">
        <v>66</v>
      </c>
      <c r="F159" s="2" t="s">
        <v>16</v>
      </c>
      <c r="G159" s="2" t="s">
        <v>292</v>
      </c>
      <c r="H159" s="2" t="s">
        <v>311</v>
      </c>
      <c r="I159" s="2" t="s">
        <v>17</v>
      </c>
      <c r="J159" s="2">
        <v>48000</v>
      </c>
      <c r="K159" s="2" t="s">
        <v>321</v>
      </c>
      <c r="L159" s="2">
        <f>_xlfn.XLOOKUP(A159, O:O, R:R, "")</f>
        <v>1</v>
      </c>
      <c r="M159" s="2">
        <f>J159/L159</f>
        <v>48000</v>
      </c>
      <c r="O159" t="s">
        <v>565</v>
      </c>
      <c r="P159" t="s">
        <v>678</v>
      </c>
      <c r="Q159" t="s">
        <v>664</v>
      </c>
      <c r="R159">
        <v>1</v>
      </c>
    </row>
    <row r="160" spans="1:18" ht="78" hidden="1" x14ac:dyDescent="0.35">
      <c r="A160" s="2" t="s">
        <v>555</v>
      </c>
      <c r="B160" s="2" t="s">
        <v>18</v>
      </c>
      <c r="C160" s="3">
        <v>45315</v>
      </c>
      <c r="D160" s="2" t="s">
        <v>48</v>
      </c>
      <c r="E160" s="2" t="s">
        <v>49</v>
      </c>
      <c r="F160" s="2" t="s">
        <v>29</v>
      </c>
      <c r="G160" s="2" t="s">
        <v>292</v>
      </c>
      <c r="H160" s="2" t="s">
        <v>322</v>
      </c>
      <c r="I160" s="2" t="s">
        <v>17</v>
      </c>
      <c r="J160" s="2">
        <v>42000</v>
      </c>
      <c r="K160" s="2" t="s">
        <v>323</v>
      </c>
      <c r="L160" s="2" t="str">
        <f>_xlfn.XLOOKUP(A160, O:O, R:R, "")</f>
        <v/>
      </c>
      <c r="M160" s="2" t="e">
        <f>J160/L160</f>
        <v>#VALUE!</v>
      </c>
      <c r="O160" t="s">
        <v>600</v>
      </c>
      <c r="P160" t="s">
        <v>731</v>
      </c>
      <c r="Q160" t="s">
        <v>664</v>
      </c>
      <c r="R160">
        <v>2</v>
      </c>
    </row>
    <row r="161" spans="1:18" ht="78" hidden="1" x14ac:dyDescent="0.35">
      <c r="A161" s="2" t="s">
        <v>556</v>
      </c>
      <c r="B161" s="2" t="s">
        <v>18</v>
      </c>
      <c r="C161" s="3">
        <v>45304</v>
      </c>
      <c r="D161" s="2" t="s">
        <v>32</v>
      </c>
      <c r="E161" s="2" t="s">
        <v>33</v>
      </c>
      <c r="F161" s="2" t="s">
        <v>16</v>
      </c>
      <c r="G161" s="2" t="s">
        <v>292</v>
      </c>
      <c r="H161" s="2" t="s">
        <v>34</v>
      </c>
      <c r="I161" s="2" t="s">
        <v>17</v>
      </c>
      <c r="J161" s="2">
        <v>74400</v>
      </c>
      <c r="K161" s="2" t="s">
        <v>324</v>
      </c>
      <c r="L161" s="2">
        <f>_xlfn.XLOOKUP(A161, O:O, R:R, "")</f>
        <v>3</v>
      </c>
      <c r="M161" s="2">
        <f>J161/L161</f>
        <v>24800</v>
      </c>
      <c r="O161" t="s">
        <v>585</v>
      </c>
      <c r="P161" t="s">
        <v>732</v>
      </c>
      <c r="Q161" t="s">
        <v>664</v>
      </c>
      <c r="R161">
        <v>1</v>
      </c>
    </row>
    <row r="162" spans="1:18" ht="78" hidden="1" x14ac:dyDescent="0.35">
      <c r="A162" s="2" t="s">
        <v>557</v>
      </c>
      <c r="B162" s="2" t="s">
        <v>18</v>
      </c>
      <c r="C162" s="3">
        <v>45304</v>
      </c>
      <c r="D162" s="2" t="s">
        <v>69</v>
      </c>
      <c r="E162" s="2" t="s">
        <v>239</v>
      </c>
      <c r="F162" s="2" t="s">
        <v>325</v>
      </c>
      <c r="G162" s="2" t="s">
        <v>292</v>
      </c>
      <c r="H162" s="2" t="s">
        <v>326</v>
      </c>
      <c r="I162" s="2" t="s">
        <v>17</v>
      </c>
      <c r="J162" s="2">
        <v>124500</v>
      </c>
      <c r="K162" s="2" t="s">
        <v>216</v>
      </c>
      <c r="L162" s="2" t="str">
        <f>_xlfn.XLOOKUP(A162, O:O, R:R, "")</f>
        <v/>
      </c>
      <c r="M162" s="2" t="e">
        <f>J162/L162</f>
        <v>#VALUE!</v>
      </c>
      <c r="O162" t="s">
        <v>588</v>
      </c>
      <c r="P162" t="s">
        <v>671</v>
      </c>
      <c r="Q162" t="s">
        <v>664</v>
      </c>
      <c r="R162">
        <v>3</v>
      </c>
    </row>
    <row r="163" spans="1:18" ht="78" hidden="1" x14ac:dyDescent="0.35">
      <c r="A163" s="2" t="s">
        <v>558</v>
      </c>
      <c r="B163" s="2" t="s">
        <v>18</v>
      </c>
      <c r="C163" s="3">
        <v>45303</v>
      </c>
      <c r="D163" s="2" t="s">
        <v>41</v>
      </c>
      <c r="E163" s="2" t="s">
        <v>63</v>
      </c>
      <c r="F163" s="2" t="s">
        <v>16</v>
      </c>
      <c r="G163" s="2" t="s">
        <v>292</v>
      </c>
      <c r="H163" s="2" t="s">
        <v>108</v>
      </c>
      <c r="I163" s="2" t="s">
        <v>17</v>
      </c>
      <c r="J163" s="2">
        <v>65000</v>
      </c>
      <c r="K163" s="2" t="s">
        <v>327</v>
      </c>
      <c r="L163" s="2">
        <f>_xlfn.XLOOKUP(A163, O:O, R:R, "")</f>
        <v>1</v>
      </c>
      <c r="M163" s="2">
        <f>J163/L163</f>
        <v>65000</v>
      </c>
      <c r="O163" t="s">
        <v>656</v>
      </c>
      <c r="P163" t="s">
        <v>682</v>
      </c>
      <c r="Q163" t="s">
        <v>664</v>
      </c>
      <c r="R163">
        <v>1</v>
      </c>
    </row>
    <row r="164" spans="1:18" ht="78" hidden="1" x14ac:dyDescent="0.35">
      <c r="A164" s="2" t="s">
        <v>559</v>
      </c>
      <c r="B164" s="2" t="s">
        <v>18</v>
      </c>
      <c r="C164" s="3">
        <v>45303</v>
      </c>
      <c r="D164" s="2" t="s">
        <v>274</v>
      </c>
      <c r="E164" s="2" t="s">
        <v>328</v>
      </c>
      <c r="F164" s="2" t="s">
        <v>29</v>
      </c>
      <c r="G164" s="2" t="s">
        <v>292</v>
      </c>
      <c r="H164" s="2" t="s">
        <v>329</v>
      </c>
      <c r="I164" s="2" t="s">
        <v>17</v>
      </c>
      <c r="J164" s="2">
        <v>127500</v>
      </c>
      <c r="K164" s="2" t="s">
        <v>113</v>
      </c>
      <c r="L164" s="2">
        <f>_xlfn.XLOOKUP(A164, O:O, R:R, "")</f>
        <v>17</v>
      </c>
      <c r="M164" s="2">
        <f>J164/L164</f>
        <v>7500</v>
      </c>
      <c r="O164" t="s">
        <v>528</v>
      </c>
      <c r="P164" t="s">
        <v>687</v>
      </c>
      <c r="Q164" t="s">
        <v>664</v>
      </c>
      <c r="R164">
        <v>2</v>
      </c>
    </row>
    <row r="165" spans="1:18" ht="78" hidden="1" x14ac:dyDescent="0.35">
      <c r="A165" s="2" t="s">
        <v>560</v>
      </c>
      <c r="B165" s="2" t="s">
        <v>18</v>
      </c>
      <c r="C165" s="3">
        <v>45302</v>
      </c>
      <c r="D165" s="2" t="s">
        <v>274</v>
      </c>
      <c r="E165" s="2" t="s">
        <v>124</v>
      </c>
      <c r="F165" s="2" t="s">
        <v>16</v>
      </c>
      <c r="G165" s="2" t="s">
        <v>292</v>
      </c>
      <c r="H165" s="2" t="s">
        <v>79</v>
      </c>
      <c r="I165" s="2" t="s">
        <v>17</v>
      </c>
      <c r="J165" s="2">
        <v>250000</v>
      </c>
      <c r="K165" s="2" t="s">
        <v>190</v>
      </c>
      <c r="L165" s="2">
        <f>_xlfn.XLOOKUP(A165, O:O, R:R, "")</f>
        <v>1</v>
      </c>
      <c r="M165" s="2">
        <f>J165/L165</f>
        <v>250000</v>
      </c>
      <c r="O165" t="s">
        <v>426</v>
      </c>
      <c r="P165" t="s">
        <v>733</v>
      </c>
      <c r="Q165" t="s">
        <v>664</v>
      </c>
      <c r="R165">
        <v>1</v>
      </c>
    </row>
    <row r="166" spans="1:18" ht="182" hidden="1" x14ac:dyDescent="0.35">
      <c r="A166" s="2" t="s">
        <v>561</v>
      </c>
      <c r="B166" s="2" t="s">
        <v>18</v>
      </c>
      <c r="C166" s="3">
        <v>45300</v>
      </c>
      <c r="D166" s="2" t="s">
        <v>36</v>
      </c>
      <c r="E166" s="2" t="s">
        <v>45</v>
      </c>
      <c r="F166" s="2" t="s">
        <v>16</v>
      </c>
      <c r="G166" s="2" t="s">
        <v>292</v>
      </c>
      <c r="H166" s="2" t="s">
        <v>330</v>
      </c>
      <c r="I166" s="2" t="s">
        <v>17</v>
      </c>
      <c r="J166" s="2">
        <v>31999</v>
      </c>
      <c r="K166" s="2" t="s">
        <v>331</v>
      </c>
      <c r="L166" s="2">
        <f>_xlfn.XLOOKUP(A166, O:O, R:R, "")</f>
        <v>1</v>
      </c>
      <c r="M166" s="2">
        <f>J166/L166</f>
        <v>31999</v>
      </c>
      <c r="O166" t="s">
        <v>605</v>
      </c>
      <c r="P166" t="s">
        <v>680</v>
      </c>
      <c r="Q166" t="s">
        <v>664</v>
      </c>
      <c r="R166">
        <v>1</v>
      </c>
    </row>
    <row r="167" spans="1:18" ht="78" hidden="1" x14ac:dyDescent="0.35">
      <c r="A167" s="2" t="s">
        <v>562</v>
      </c>
      <c r="B167" s="2" t="s">
        <v>18</v>
      </c>
      <c r="C167" s="3">
        <v>45300</v>
      </c>
      <c r="D167" s="2" t="s">
        <v>27</v>
      </c>
      <c r="E167" s="2" t="s">
        <v>132</v>
      </c>
      <c r="F167" s="2" t="s">
        <v>16</v>
      </c>
      <c r="G167" s="2" t="s">
        <v>292</v>
      </c>
      <c r="H167" s="2" t="s">
        <v>332</v>
      </c>
      <c r="I167" s="2" t="s">
        <v>17</v>
      </c>
      <c r="J167" s="2">
        <v>299900</v>
      </c>
      <c r="K167" s="2" t="s">
        <v>281</v>
      </c>
      <c r="L167" s="2">
        <f>_xlfn.XLOOKUP(A167, O:O, R:R, "")</f>
        <v>1</v>
      </c>
      <c r="M167" s="2">
        <f>J167/L167</f>
        <v>299900</v>
      </c>
      <c r="O167" t="s">
        <v>581</v>
      </c>
      <c r="P167" t="s">
        <v>668</v>
      </c>
      <c r="Q167" t="s">
        <v>664</v>
      </c>
      <c r="R167">
        <v>1</v>
      </c>
    </row>
    <row r="168" spans="1:18" ht="78" hidden="1" x14ac:dyDescent="0.35">
      <c r="A168" s="2" t="s">
        <v>563</v>
      </c>
      <c r="B168" s="2" t="s">
        <v>18</v>
      </c>
      <c r="C168" s="3">
        <v>45297</v>
      </c>
      <c r="D168" s="2" t="s">
        <v>41</v>
      </c>
      <c r="E168" s="2" t="s">
        <v>63</v>
      </c>
      <c r="F168" s="2" t="s">
        <v>16</v>
      </c>
      <c r="G168" s="2" t="s">
        <v>292</v>
      </c>
      <c r="H168" s="2" t="s">
        <v>266</v>
      </c>
      <c r="I168" s="2" t="s">
        <v>17</v>
      </c>
      <c r="J168" s="2">
        <v>104430</v>
      </c>
      <c r="K168" s="2" t="s">
        <v>152</v>
      </c>
      <c r="L168" s="2">
        <f>_xlfn.XLOOKUP(A168, O:O, R:R, "")</f>
        <v>3</v>
      </c>
      <c r="M168" s="2">
        <f>J168/L168</f>
        <v>34810</v>
      </c>
      <c r="O168" t="s">
        <v>506</v>
      </c>
      <c r="P168" t="s">
        <v>734</v>
      </c>
      <c r="Q168" t="s">
        <v>664</v>
      </c>
      <c r="R168">
        <v>5</v>
      </c>
    </row>
    <row r="169" spans="1:18" ht="78" hidden="1" x14ac:dyDescent="0.35">
      <c r="A169" s="2" t="s">
        <v>652</v>
      </c>
      <c r="B169" s="2" t="s">
        <v>18</v>
      </c>
      <c r="C169" s="3">
        <v>45295</v>
      </c>
      <c r="D169" s="2" t="s">
        <v>70</v>
      </c>
      <c r="E169" s="2" t="s">
        <v>55</v>
      </c>
      <c r="F169" s="2" t="s">
        <v>16</v>
      </c>
      <c r="G169" s="2" t="s">
        <v>292</v>
      </c>
      <c r="H169" s="2" t="s">
        <v>266</v>
      </c>
      <c r="I169" s="2" t="s">
        <v>17</v>
      </c>
      <c r="J169" s="2">
        <v>35000</v>
      </c>
      <c r="K169" s="2" t="s">
        <v>57</v>
      </c>
      <c r="L169" s="2">
        <f>_xlfn.XLOOKUP(A169, O:O, R:R, "")</f>
        <v>1</v>
      </c>
      <c r="M169" s="2">
        <f>J169/L169</f>
        <v>35000</v>
      </c>
      <c r="O169" t="s">
        <v>608</v>
      </c>
      <c r="P169" t="s">
        <v>712</v>
      </c>
      <c r="Q169" t="s">
        <v>664</v>
      </c>
      <c r="R169">
        <v>1</v>
      </c>
    </row>
    <row r="170" spans="1:18" ht="78" hidden="1" x14ac:dyDescent="0.35">
      <c r="A170" s="2" t="s">
        <v>564</v>
      </c>
      <c r="B170" s="2" t="s">
        <v>18</v>
      </c>
      <c r="C170" s="3">
        <v>45295</v>
      </c>
      <c r="D170" s="2" t="s">
        <v>65</v>
      </c>
      <c r="E170" s="2" t="s">
        <v>66</v>
      </c>
      <c r="F170" s="2" t="s">
        <v>16</v>
      </c>
      <c r="G170" s="2" t="s">
        <v>292</v>
      </c>
      <c r="H170" s="2" t="s">
        <v>333</v>
      </c>
      <c r="I170" s="2" t="s">
        <v>17</v>
      </c>
      <c r="J170" s="2">
        <v>18364</v>
      </c>
      <c r="K170" s="2" t="s">
        <v>334</v>
      </c>
      <c r="L170" s="2">
        <f>_xlfn.XLOOKUP(A170, O:O, R:R, "")</f>
        <v>2</v>
      </c>
      <c r="M170" s="2">
        <f>J170/L170</f>
        <v>9182</v>
      </c>
      <c r="O170" t="s">
        <v>430</v>
      </c>
      <c r="P170" t="s">
        <v>679</v>
      </c>
      <c r="Q170" t="s">
        <v>664</v>
      </c>
      <c r="R170">
        <v>4</v>
      </c>
    </row>
    <row r="171" spans="1:18" ht="78" hidden="1" x14ac:dyDescent="0.35">
      <c r="A171" s="2" t="s">
        <v>565</v>
      </c>
      <c r="B171" s="2" t="s">
        <v>18</v>
      </c>
      <c r="C171" s="3">
        <v>45295</v>
      </c>
      <c r="D171" s="2" t="s">
        <v>23</v>
      </c>
      <c r="E171" s="2" t="s">
        <v>260</v>
      </c>
      <c r="F171" s="2" t="s">
        <v>29</v>
      </c>
      <c r="G171" s="2" t="s">
        <v>292</v>
      </c>
      <c r="H171" s="2" t="s">
        <v>266</v>
      </c>
      <c r="I171" s="2" t="s">
        <v>17</v>
      </c>
      <c r="J171" s="2">
        <v>35000</v>
      </c>
      <c r="K171" s="2" t="s">
        <v>57</v>
      </c>
      <c r="L171" s="2">
        <f>_xlfn.XLOOKUP(A171, O:O, R:R, "")</f>
        <v>1</v>
      </c>
      <c r="M171" s="2">
        <f>J171/L171</f>
        <v>35000</v>
      </c>
      <c r="O171" t="s">
        <v>433</v>
      </c>
      <c r="P171" t="s">
        <v>697</v>
      </c>
      <c r="Q171" t="s">
        <v>664</v>
      </c>
      <c r="R171">
        <v>1</v>
      </c>
    </row>
    <row r="172" spans="1:18" ht="78" hidden="1" x14ac:dyDescent="0.35">
      <c r="A172" s="2" t="s">
        <v>653</v>
      </c>
      <c r="B172" s="2" t="s">
        <v>18</v>
      </c>
      <c r="C172" s="3">
        <v>45289</v>
      </c>
      <c r="D172" s="2" t="s">
        <v>14</v>
      </c>
      <c r="E172" s="2" t="s">
        <v>55</v>
      </c>
      <c r="F172" s="2" t="s">
        <v>16</v>
      </c>
      <c r="G172" s="2" t="s">
        <v>292</v>
      </c>
      <c r="H172" s="2" t="s">
        <v>335</v>
      </c>
      <c r="I172" s="2" t="s">
        <v>17</v>
      </c>
      <c r="J172" s="2">
        <v>184900</v>
      </c>
      <c r="K172" s="2" t="s">
        <v>336</v>
      </c>
      <c r="L172" s="2">
        <f>_xlfn.XLOOKUP(A172, O:O, R:R, "")</f>
        <v>1</v>
      </c>
      <c r="M172" s="2">
        <f>J172/L172</f>
        <v>184900</v>
      </c>
      <c r="O172" t="s">
        <v>553</v>
      </c>
      <c r="P172" t="s">
        <v>687</v>
      </c>
      <c r="Q172" t="s">
        <v>664</v>
      </c>
      <c r="R172">
        <v>5</v>
      </c>
    </row>
    <row r="173" spans="1:18" ht="78" hidden="1" x14ac:dyDescent="0.35">
      <c r="A173" s="2" t="s">
        <v>566</v>
      </c>
      <c r="B173" s="2" t="s">
        <v>18</v>
      </c>
      <c r="C173" s="3">
        <v>45285</v>
      </c>
      <c r="D173" s="2" t="s">
        <v>32</v>
      </c>
      <c r="E173" s="2" t="s">
        <v>279</v>
      </c>
      <c r="F173" s="2" t="s">
        <v>325</v>
      </c>
      <c r="G173" s="2" t="s">
        <v>292</v>
      </c>
      <c r="H173" s="2" t="s">
        <v>266</v>
      </c>
      <c r="I173" s="2" t="s">
        <v>17</v>
      </c>
      <c r="J173" s="2">
        <v>141600</v>
      </c>
      <c r="K173" s="2" t="s">
        <v>155</v>
      </c>
      <c r="L173" s="2" t="str">
        <f>_xlfn.XLOOKUP(A173, O:O, R:R, "")</f>
        <v/>
      </c>
      <c r="M173" s="2" t="e">
        <f>J173/L173</f>
        <v>#VALUE!</v>
      </c>
      <c r="O173" t="s">
        <v>614</v>
      </c>
      <c r="P173" t="s">
        <v>671</v>
      </c>
      <c r="Q173" t="s">
        <v>664</v>
      </c>
      <c r="R173">
        <v>1</v>
      </c>
    </row>
    <row r="174" spans="1:18" ht="78" hidden="1" x14ac:dyDescent="0.35">
      <c r="A174" s="2" t="s">
        <v>567</v>
      </c>
      <c r="B174" s="2" t="s">
        <v>337</v>
      </c>
      <c r="C174" s="3">
        <v>45282</v>
      </c>
      <c r="D174" s="2" t="s">
        <v>32</v>
      </c>
      <c r="E174" s="2" t="s">
        <v>128</v>
      </c>
      <c r="F174" s="2" t="s">
        <v>16</v>
      </c>
      <c r="G174" s="2" t="s">
        <v>292</v>
      </c>
      <c r="H174" s="2" t="s">
        <v>338</v>
      </c>
      <c r="I174" s="2" t="s">
        <v>17</v>
      </c>
      <c r="J174" s="2">
        <v>15500</v>
      </c>
      <c r="K174" s="2" t="s">
        <v>339</v>
      </c>
      <c r="L174" s="2">
        <f>_xlfn.XLOOKUP(A174, O:O, R:R, "")</f>
        <v>1</v>
      </c>
      <c r="M174" s="2">
        <f>J174/L174</f>
        <v>15500</v>
      </c>
      <c r="O174" t="s">
        <v>431</v>
      </c>
      <c r="P174" t="s">
        <v>671</v>
      </c>
      <c r="Q174" t="s">
        <v>664</v>
      </c>
      <c r="R174">
        <v>1</v>
      </c>
    </row>
    <row r="175" spans="1:18" ht="78" hidden="1" x14ac:dyDescent="0.35">
      <c r="A175" s="2" t="s">
        <v>568</v>
      </c>
      <c r="B175" s="2" t="s">
        <v>18</v>
      </c>
      <c r="C175" s="3">
        <v>45281</v>
      </c>
      <c r="D175" s="2" t="s">
        <v>118</v>
      </c>
      <c r="E175" s="2" t="str">
        <f>_xlfn.XLOOKUP(A175, O:O, P:P, "")</f>
        <v>ASSAM RIFLES</v>
      </c>
      <c r="F175" s="2" t="s">
        <v>16</v>
      </c>
      <c r="G175" s="2" t="s">
        <v>292</v>
      </c>
      <c r="H175" s="2" t="s">
        <v>340</v>
      </c>
      <c r="I175" s="2" t="s">
        <v>17</v>
      </c>
      <c r="J175" s="2">
        <v>1299270</v>
      </c>
      <c r="K175" s="2" t="s">
        <v>341</v>
      </c>
      <c r="L175" s="2">
        <f>_xlfn.XLOOKUP(A175, O:O, R:R, "")</f>
        <v>42</v>
      </c>
      <c r="M175" s="2">
        <f>J175/L175</f>
        <v>30935</v>
      </c>
      <c r="O175" t="s">
        <v>622</v>
      </c>
      <c r="P175" t="s">
        <v>735</v>
      </c>
      <c r="Q175" t="s">
        <v>664</v>
      </c>
      <c r="R175">
        <v>1</v>
      </c>
    </row>
    <row r="176" spans="1:18" ht="78" hidden="1" x14ac:dyDescent="0.35">
      <c r="A176" s="2" t="s">
        <v>569</v>
      </c>
      <c r="B176" s="2" t="s">
        <v>18</v>
      </c>
      <c r="C176" s="3">
        <v>45281</v>
      </c>
      <c r="D176" s="2" t="s">
        <v>27</v>
      </c>
      <c r="E176" s="2" t="s">
        <v>132</v>
      </c>
      <c r="F176" s="2" t="s">
        <v>16</v>
      </c>
      <c r="G176" s="2" t="s">
        <v>292</v>
      </c>
      <c r="H176" s="2" t="s">
        <v>226</v>
      </c>
      <c r="I176" s="2" t="s">
        <v>17</v>
      </c>
      <c r="J176" s="2">
        <v>144872</v>
      </c>
      <c r="K176" s="2" t="s">
        <v>155</v>
      </c>
      <c r="L176" s="2">
        <f>_xlfn.XLOOKUP(A176, O:O, R:R, "")</f>
        <v>2</v>
      </c>
      <c r="M176" s="2">
        <f>J176/L176</f>
        <v>72436</v>
      </c>
      <c r="O176" t="s">
        <v>463</v>
      </c>
      <c r="P176" t="s">
        <v>683</v>
      </c>
      <c r="Q176" t="s">
        <v>664</v>
      </c>
      <c r="R176">
        <v>1</v>
      </c>
    </row>
    <row r="177" spans="1:18" ht="78" hidden="1" x14ac:dyDescent="0.35">
      <c r="A177" s="2" t="s">
        <v>570</v>
      </c>
      <c r="B177" s="2" t="s">
        <v>18</v>
      </c>
      <c r="C177" s="3">
        <v>45271</v>
      </c>
      <c r="D177" s="2" t="s">
        <v>27</v>
      </c>
      <c r="E177" s="2" t="s">
        <v>134</v>
      </c>
      <c r="F177" s="2" t="s">
        <v>16</v>
      </c>
      <c r="G177" s="2" t="s">
        <v>292</v>
      </c>
      <c r="H177" s="2" t="s">
        <v>296</v>
      </c>
      <c r="I177" s="2" t="s">
        <v>17</v>
      </c>
      <c r="J177" s="2">
        <v>278414</v>
      </c>
      <c r="K177" s="2" t="s">
        <v>106</v>
      </c>
      <c r="L177" s="2">
        <f>_xlfn.XLOOKUP(A177, O:O, R:R, "")</f>
        <v>2</v>
      </c>
      <c r="M177" s="2">
        <f>J177/L177</f>
        <v>139207</v>
      </c>
      <c r="O177" t="s">
        <v>632</v>
      </c>
      <c r="P177" t="s">
        <v>682</v>
      </c>
      <c r="Q177" t="s">
        <v>664</v>
      </c>
      <c r="R177">
        <v>2</v>
      </c>
    </row>
    <row r="178" spans="1:18" ht="78" hidden="1" x14ac:dyDescent="0.35">
      <c r="A178" s="2" t="s">
        <v>654</v>
      </c>
      <c r="B178" s="2" t="s">
        <v>18</v>
      </c>
      <c r="C178" s="3">
        <v>45264</v>
      </c>
      <c r="D178" s="2" t="s">
        <v>48</v>
      </c>
      <c r="E178" s="2" t="s">
        <v>342</v>
      </c>
      <c r="F178" s="2" t="s">
        <v>16</v>
      </c>
      <c r="G178" s="2" t="s">
        <v>292</v>
      </c>
      <c r="H178" s="2" t="s">
        <v>266</v>
      </c>
      <c r="I178" s="2" t="s">
        <v>17</v>
      </c>
      <c r="J178" s="2">
        <v>68000</v>
      </c>
      <c r="K178" s="2" t="s">
        <v>343</v>
      </c>
      <c r="L178" s="2">
        <f>_xlfn.XLOOKUP(A178, O:O, R:R, "")</f>
        <v>2</v>
      </c>
      <c r="M178" s="2">
        <f>J178/L178</f>
        <v>34000</v>
      </c>
      <c r="O178" t="s">
        <v>591</v>
      </c>
      <c r="P178" t="s">
        <v>736</v>
      </c>
      <c r="Q178" t="s">
        <v>664</v>
      </c>
      <c r="R178">
        <v>1</v>
      </c>
    </row>
    <row r="179" spans="1:18" ht="78" hidden="1" x14ac:dyDescent="0.35">
      <c r="A179" s="2" t="s">
        <v>571</v>
      </c>
      <c r="B179" s="2" t="s">
        <v>18</v>
      </c>
      <c r="C179" s="3">
        <v>45264</v>
      </c>
      <c r="D179" s="2" t="s">
        <v>41</v>
      </c>
      <c r="E179" s="2" t="s">
        <v>344</v>
      </c>
      <c r="F179" s="2" t="s">
        <v>16</v>
      </c>
      <c r="G179" s="2" t="s">
        <v>292</v>
      </c>
      <c r="H179" s="2" t="s">
        <v>311</v>
      </c>
      <c r="I179" s="2" t="s">
        <v>17</v>
      </c>
      <c r="J179" s="2">
        <v>51000</v>
      </c>
      <c r="K179" s="2" t="s">
        <v>309</v>
      </c>
      <c r="L179" s="2">
        <f>_xlfn.XLOOKUP(A179, O:O, R:R, "")</f>
        <v>1</v>
      </c>
      <c r="M179" s="2">
        <f>J179/L179</f>
        <v>51000</v>
      </c>
      <c r="O179" t="s">
        <v>468</v>
      </c>
      <c r="P179" t="s">
        <v>677</v>
      </c>
      <c r="Q179" t="s">
        <v>664</v>
      </c>
      <c r="R179">
        <v>1</v>
      </c>
    </row>
    <row r="180" spans="1:18" ht="78" hidden="1" x14ac:dyDescent="0.35">
      <c r="A180" s="2" t="s">
        <v>572</v>
      </c>
      <c r="B180" s="2" t="s">
        <v>18</v>
      </c>
      <c r="C180" s="3">
        <v>45262</v>
      </c>
      <c r="D180" s="2" t="s">
        <v>51</v>
      </c>
      <c r="E180" s="2" t="str">
        <f>_xlfn.XLOOKUP(A180, O:O, P:P, "")</f>
        <v>INDIAN ARMY</v>
      </c>
      <c r="F180" s="2" t="s">
        <v>29</v>
      </c>
      <c r="G180" s="2" t="s">
        <v>292</v>
      </c>
      <c r="H180" s="2" t="s">
        <v>221</v>
      </c>
      <c r="I180" s="2" t="s">
        <v>17</v>
      </c>
      <c r="J180" s="2">
        <v>13259</v>
      </c>
      <c r="K180" s="2" t="s">
        <v>345</v>
      </c>
      <c r="L180" s="2">
        <f>_xlfn.XLOOKUP(A180, O:O, R:R, "")</f>
        <v>1</v>
      </c>
      <c r="M180" s="2">
        <f>J180/L180</f>
        <v>13259</v>
      </c>
      <c r="O180" t="s">
        <v>427</v>
      </c>
      <c r="P180" t="s">
        <v>737</v>
      </c>
      <c r="Q180" t="s">
        <v>664</v>
      </c>
      <c r="R180">
        <v>1</v>
      </c>
    </row>
    <row r="181" spans="1:18" ht="78" hidden="1" x14ac:dyDescent="0.35">
      <c r="A181" s="2" t="s">
        <v>573</v>
      </c>
      <c r="B181" s="2" t="s">
        <v>18</v>
      </c>
      <c r="C181" s="3">
        <v>45261</v>
      </c>
      <c r="D181" s="2" t="s">
        <v>158</v>
      </c>
      <c r="E181" s="2" t="s">
        <v>102</v>
      </c>
      <c r="F181" s="2" t="s">
        <v>16</v>
      </c>
      <c r="G181" s="2" t="s">
        <v>292</v>
      </c>
      <c r="H181" s="2" t="s">
        <v>181</v>
      </c>
      <c r="I181" s="2" t="s">
        <v>17</v>
      </c>
      <c r="J181" s="2">
        <v>16000</v>
      </c>
      <c r="K181" s="2" t="s">
        <v>346</v>
      </c>
      <c r="L181" s="2">
        <f>_xlfn.XLOOKUP(A181, O:O, R:R, "")</f>
        <v>1</v>
      </c>
      <c r="M181" s="2">
        <f>J181/L181</f>
        <v>16000</v>
      </c>
      <c r="O181" t="s">
        <v>564</v>
      </c>
      <c r="P181" t="s">
        <v>717</v>
      </c>
      <c r="Q181" t="s">
        <v>664</v>
      </c>
      <c r="R181">
        <v>2</v>
      </c>
    </row>
    <row r="182" spans="1:18" ht="78" hidden="1" x14ac:dyDescent="0.35">
      <c r="A182" s="2" t="s">
        <v>574</v>
      </c>
      <c r="B182" s="2" t="s">
        <v>18</v>
      </c>
      <c r="C182" s="3">
        <v>45261</v>
      </c>
      <c r="D182" s="2" t="s">
        <v>274</v>
      </c>
      <c r="E182" s="2" t="s">
        <v>347</v>
      </c>
      <c r="F182" s="2" t="s">
        <v>16</v>
      </c>
      <c r="G182" s="2" t="s">
        <v>292</v>
      </c>
      <c r="H182" s="2" t="s">
        <v>348</v>
      </c>
      <c r="I182" s="2" t="s">
        <v>17</v>
      </c>
      <c r="J182" s="2">
        <v>198000</v>
      </c>
      <c r="K182" s="2" t="s">
        <v>127</v>
      </c>
      <c r="L182" s="2">
        <f>_xlfn.XLOOKUP(A182, O:O, R:R, "")</f>
        <v>20</v>
      </c>
      <c r="M182" s="2">
        <f>J182/L182</f>
        <v>9900</v>
      </c>
      <c r="O182" t="s">
        <v>467</v>
      </c>
      <c r="P182" t="s">
        <v>676</v>
      </c>
      <c r="Q182" t="s">
        <v>664</v>
      </c>
      <c r="R182">
        <v>2</v>
      </c>
    </row>
    <row r="183" spans="1:18" ht="78" hidden="1" x14ac:dyDescent="0.35">
      <c r="A183" s="2" t="s">
        <v>575</v>
      </c>
      <c r="B183" s="2" t="s">
        <v>18</v>
      </c>
      <c r="C183" s="3">
        <v>45259</v>
      </c>
      <c r="D183" s="2" t="s">
        <v>70</v>
      </c>
      <c r="E183" s="2" t="s">
        <v>125</v>
      </c>
      <c r="F183" s="2" t="s">
        <v>29</v>
      </c>
      <c r="G183" s="2" t="s">
        <v>292</v>
      </c>
      <c r="H183" s="2" t="s">
        <v>322</v>
      </c>
      <c r="I183" s="2" t="s">
        <v>17</v>
      </c>
      <c r="J183" s="2">
        <v>104000</v>
      </c>
      <c r="K183" s="2" t="s">
        <v>152</v>
      </c>
      <c r="L183" s="2">
        <v>1</v>
      </c>
      <c r="M183" s="2">
        <f>J183/L183</f>
        <v>104000</v>
      </c>
      <c r="O183" t="s">
        <v>619</v>
      </c>
      <c r="P183" t="s">
        <v>671</v>
      </c>
      <c r="Q183" t="s">
        <v>664</v>
      </c>
      <c r="R183">
        <v>4</v>
      </c>
    </row>
    <row r="184" spans="1:18" ht="78" hidden="1" x14ac:dyDescent="0.35">
      <c r="A184" s="2" t="s">
        <v>576</v>
      </c>
      <c r="B184" s="2" t="s">
        <v>18</v>
      </c>
      <c r="C184" s="3">
        <v>45248</v>
      </c>
      <c r="D184" s="2" t="s">
        <v>48</v>
      </c>
      <c r="E184" s="2" t="s">
        <v>15</v>
      </c>
      <c r="F184" s="2" t="s">
        <v>16</v>
      </c>
      <c r="G184" s="2" t="s">
        <v>292</v>
      </c>
      <c r="H184" s="2" t="s">
        <v>349</v>
      </c>
      <c r="I184" s="2" t="s">
        <v>17</v>
      </c>
      <c r="J184" s="2">
        <v>77000</v>
      </c>
      <c r="K184" s="2" t="s">
        <v>350</v>
      </c>
      <c r="L184" s="2">
        <f>_xlfn.XLOOKUP(A184, O:O, R:R, "")</f>
        <v>1</v>
      </c>
      <c r="M184" s="2">
        <f>J184/L184</f>
        <v>77000</v>
      </c>
      <c r="O184" t="s">
        <v>631</v>
      </c>
      <c r="P184" t="s">
        <v>674</v>
      </c>
      <c r="Q184" t="s">
        <v>664</v>
      </c>
      <c r="R184">
        <v>10</v>
      </c>
    </row>
    <row r="185" spans="1:18" ht="78" hidden="1" x14ac:dyDescent="0.35">
      <c r="A185" s="2" t="s">
        <v>577</v>
      </c>
      <c r="B185" s="2" t="s">
        <v>18</v>
      </c>
      <c r="C185" s="3">
        <v>45243</v>
      </c>
      <c r="D185" s="2" t="s">
        <v>36</v>
      </c>
      <c r="E185" s="2" t="s">
        <v>49</v>
      </c>
      <c r="F185" s="2" t="s">
        <v>16</v>
      </c>
      <c r="G185" s="2" t="s">
        <v>292</v>
      </c>
      <c r="H185" s="2" t="s">
        <v>141</v>
      </c>
      <c r="I185" s="2" t="s">
        <v>17</v>
      </c>
      <c r="J185" s="2">
        <v>62500</v>
      </c>
      <c r="K185" s="2" t="s">
        <v>351</v>
      </c>
      <c r="L185" s="2">
        <f>_xlfn.XLOOKUP(A185, O:O, R:R, "")</f>
        <v>1</v>
      </c>
      <c r="M185" s="2">
        <f>J185/L185</f>
        <v>62500</v>
      </c>
      <c r="O185" t="s">
        <v>529</v>
      </c>
      <c r="P185" t="s">
        <v>709</v>
      </c>
      <c r="Q185" t="s">
        <v>664</v>
      </c>
      <c r="R185">
        <v>1</v>
      </c>
    </row>
    <row r="186" spans="1:18" ht="78" hidden="1" x14ac:dyDescent="0.35">
      <c r="A186" s="2" t="s">
        <v>655</v>
      </c>
      <c r="B186" s="2" t="s">
        <v>84</v>
      </c>
      <c r="C186" s="3">
        <v>45234</v>
      </c>
      <c r="D186" s="2" t="s">
        <v>32</v>
      </c>
      <c r="E186" s="2" t="s">
        <v>15</v>
      </c>
      <c r="F186" s="2" t="s">
        <v>16</v>
      </c>
      <c r="G186" s="2" t="s">
        <v>292</v>
      </c>
      <c r="H186" s="2" t="s">
        <v>266</v>
      </c>
      <c r="I186" s="2" t="s">
        <v>17</v>
      </c>
      <c r="J186" s="2">
        <v>38000</v>
      </c>
      <c r="K186" s="2" t="s">
        <v>352</v>
      </c>
      <c r="L186" s="2">
        <f>_xlfn.XLOOKUP(A186, O:O, R:R, "")</f>
        <v>1</v>
      </c>
      <c r="M186" s="2">
        <f>J186/L186</f>
        <v>38000</v>
      </c>
      <c r="O186" t="s">
        <v>635</v>
      </c>
      <c r="P186" t="s">
        <v>738</v>
      </c>
      <c r="Q186" t="s">
        <v>664</v>
      </c>
      <c r="R186">
        <v>1</v>
      </c>
    </row>
    <row r="187" spans="1:18" ht="78" hidden="1" x14ac:dyDescent="0.35">
      <c r="A187" s="2" t="s">
        <v>656</v>
      </c>
      <c r="B187" s="2" t="s">
        <v>18</v>
      </c>
      <c r="C187" s="3">
        <v>45231</v>
      </c>
      <c r="D187" s="2" t="s">
        <v>75</v>
      </c>
      <c r="E187" s="2" t="str">
        <f>_xlfn.XLOOKUP(A187, O:O, P:P, "")</f>
        <v>INDIAN ARMY</v>
      </c>
      <c r="F187" s="2" t="s">
        <v>16</v>
      </c>
      <c r="G187" s="2" t="s">
        <v>292</v>
      </c>
      <c r="H187" s="2" t="s">
        <v>353</v>
      </c>
      <c r="I187" s="2" t="s">
        <v>17</v>
      </c>
      <c r="J187" s="2">
        <v>84200</v>
      </c>
      <c r="K187" s="2" t="s">
        <v>354</v>
      </c>
      <c r="L187" s="2">
        <f>_xlfn.XLOOKUP(A187, O:O, R:R, "")</f>
        <v>1</v>
      </c>
      <c r="M187" s="2">
        <f>J187/L187</f>
        <v>84200</v>
      </c>
      <c r="O187" t="s">
        <v>539</v>
      </c>
      <c r="P187" t="s">
        <v>686</v>
      </c>
      <c r="Q187" t="s">
        <v>664</v>
      </c>
      <c r="R187">
        <v>2</v>
      </c>
    </row>
    <row r="188" spans="1:18" ht="26" hidden="1" x14ac:dyDescent="0.35">
      <c r="A188" s="2" t="s">
        <v>753</v>
      </c>
      <c r="B188" s="2" t="s">
        <v>753</v>
      </c>
      <c r="C188" s="2" t="s">
        <v>753</v>
      </c>
      <c r="D188" s="2" t="s">
        <v>753</v>
      </c>
      <c r="E188" s="2" t="s">
        <v>753</v>
      </c>
      <c r="F188" s="2" t="s">
        <v>753</v>
      </c>
      <c r="G188" s="2" t="s">
        <v>753</v>
      </c>
      <c r="H188" s="2" t="s">
        <v>753</v>
      </c>
      <c r="I188" s="2" t="s">
        <v>753</v>
      </c>
      <c r="J188" s="2" t="s">
        <v>753</v>
      </c>
      <c r="K188" s="2" t="s">
        <v>753</v>
      </c>
      <c r="L188" s="2" t="s">
        <v>753</v>
      </c>
      <c r="M188" s="2" t="s">
        <v>753</v>
      </c>
      <c r="O188" t="s">
        <v>497</v>
      </c>
      <c r="P188" t="s">
        <v>709</v>
      </c>
      <c r="Q188" t="s">
        <v>664</v>
      </c>
      <c r="R188">
        <v>2</v>
      </c>
    </row>
    <row r="189" spans="1:18" ht="78" hidden="1" x14ac:dyDescent="0.35">
      <c r="A189" s="2" t="s">
        <v>579</v>
      </c>
      <c r="B189" s="2" t="s">
        <v>18</v>
      </c>
      <c r="C189" s="3">
        <v>45218</v>
      </c>
      <c r="D189" s="2" t="s">
        <v>23</v>
      </c>
      <c r="E189" s="2" t="s">
        <v>129</v>
      </c>
      <c r="F189" s="2" t="s">
        <v>16</v>
      </c>
      <c r="G189" s="2" t="s">
        <v>292</v>
      </c>
      <c r="H189" s="2" t="s">
        <v>226</v>
      </c>
      <c r="I189" s="2" t="s">
        <v>17</v>
      </c>
      <c r="J189" s="2">
        <v>453220</v>
      </c>
      <c r="K189" s="2" t="s">
        <v>105</v>
      </c>
      <c r="L189" s="2">
        <f>_xlfn.XLOOKUP(A189, O:O, R:R, "")</f>
        <v>5</v>
      </c>
      <c r="M189" s="2">
        <f>J189/L189</f>
        <v>90644</v>
      </c>
      <c r="O189" t="s">
        <v>599</v>
      </c>
      <c r="P189" t="s">
        <v>671</v>
      </c>
      <c r="Q189" t="s">
        <v>664</v>
      </c>
      <c r="R189">
        <v>2</v>
      </c>
    </row>
    <row r="190" spans="1:18" ht="78" hidden="1" x14ac:dyDescent="0.35">
      <c r="A190" s="2" t="s">
        <v>580</v>
      </c>
      <c r="B190" s="2" t="s">
        <v>18</v>
      </c>
      <c r="C190" s="3">
        <v>45217</v>
      </c>
      <c r="D190" s="2" t="s">
        <v>85</v>
      </c>
      <c r="E190" s="2" t="s">
        <v>33</v>
      </c>
      <c r="F190" s="2" t="s">
        <v>16</v>
      </c>
      <c r="G190" s="2" t="s">
        <v>292</v>
      </c>
      <c r="H190" s="2" t="s">
        <v>355</v>
      </c>
      <c r="I190" s="2" t="s">
        <v>17</v>
      </c>
      <c r="J190" s="2">
        <v>193460</v>
      </c>
      <c r="K190" s="2" t="s">
        <v>185</v>
      </c>
      <c r="L190" s="2">
        <f>_xlfn.XLOOKUP(A190, O:O, R:R, "")</f>
        <v>2</v>
      </c>
      <c r="M190" s="2">
        <f>J190/L190</f>
        <v>96730</v>
      </c>
      <c r="O190" t="s">
        <v>498</v>
      </c>
      <c r="P190" t="s">
        <v>12</v>
      </c>
      <c r="Q190" t="s">
        <v>664</v>
      </c>
      <c r="R190">
        <v>1</v>
      </c>
    </row>
    <row r="191" spans="1:18" ht="78" hidden="1" x14ac:dyDescent="0.35">
      <c r="A191" s="2" t="s">
        <v>657</v>
      </c>
      <c r="B191" s="2" t="s">
        <v>18</v>
      </c>
      <c r="C191" s="3">
        <v>45215</v>
      </c>
      <c r="D191" s="2" t="s">
        <v>41</v>
      </c>
      <c r="E191" s="2" t="s">
        <v>125</v>
      </c>
      <c r="F191" s="2" t="s">
        <v>16</v>
      </c>
      <c r="G191" s="2" t="s">
        <v>292</v>
      </c>
      <c r="H191" s="2" t="s">
        <v>56</v>
      </c>
      <c r="I191" s="2" t="s">
        <v>17</v>
      </c>
      <c r="J191" s="2">
        <v>35900</v>
      </c>
      <c r="K191" s="2" t="s">
        <v>138</v>
      </c>
      <c r="L191" s="2">
        <f>_xlfn.XLOOKUP(A191, O:O, R:R, "")</f>
        <v>1</v>
      </c>
      <c r="M191" s="2">
        <f>J191/L191</f>
        <v>35900</v>
      </c>
      <c r="O191" t="s">
        <v>459</v>
      </c>
      <c r="P191" t="s">
        <v>739</v>
      </c>
      <c r="Q191" t="s">
        <v>664</v>
      </c>
      <c r="R191">
        <v>1</v>
      </c>
    </row>
    <row r="192" spans="1:18" ht="78" hidden="1" x14ac:dyDescent="0.35">
      <c r="A192" s="2" t="s">
        <v>581</v>
      </c>
      <c r="B192" s="2" t="s">
        <v>18</v>
      </c>
      <c r="C192" s="3">
        <v>45215</v>
      </c>
      <c r="D192" s="2" t="s">
        <v>173</v>
      </c>
      <c r="E192" s="2" t="s">
        <v>356</v>
      </c>
      <c r="F192" s="2" t="s">
        <v>16</v>
      </c>
      <c r="G192" s="2" t="s">
        <v>292</v>
      </c>
      <c r="H192" s="2" t="s">
        <v>357</v>
      </c>
      <c r="I192" s="2" t="s">
        <v>17</v>
      </c>
      <c r="J192" s="2">
        <v>89888</v>
      </c>
      <c r="K192" s="2" t="s">
        <v>358</v>
      </c>
      <c r="L192" s="2">
        <f>_xlfn.XLOOKUP(A192, O:O, R:R, "")</f>
        <v>1</v>
      </c>
      <c r="M192" s="2">
        <f>J192/L192</f>
        <v>89888</v>
      </c>
      <c r="O192" t="s">
        <v>611</v>
      </c>
      <c r="P192" t="s">
        <v>671</v>
      </c>
      <c r="Q192" t="s">
        <v>403</v>
      </c>
      <c r="R192">
        <v>1</v>
      </c>
    </row>
    <row r="193" spans="1:18" ht="78" hidden="1" x14ac:dyDescent="0.35">
      <c r="A193" s="2" t="s">
        <v>582</v>
      </c>
      <c r="B193" s="2" t="s">
        <v>18</v>
      </c>
      <c r="C193" s="3">
        <v>45215</v>
      </c>
      <c r="D193" s="2" t="s">
        <v>202</v>
      </c>
      <c r="E193" s="2" t="s">
        <v>66</v>
      </c>
      <c r="F193" s="2" t="s">
        <v>16</v>
      </c>
      <c r="G193" s="2" t="s">
        <v>292</v>
      </c>
      <c r="H193" s="2" t="s">
        <v>181</v>
      </c>
      <c r="I193" s="2" t="s">
        <v>17</v>
      </c>
      <c r="J193" s="2">
        <v>12000</v>
      </c>
      <c r="K193" s="2" t="s">
        <v>359</v>
      </c>
      <c r="L193" s="2">
        <f>_xlfn.XLOOKUP(A193, O:O, R:R, "")</f>
        <v>1</v>
      </c>
      <c r="M193" s="2">
        <f>J193/L193</f>
        <v>12000</v>
      </c>
      <c r="O193" t="s">
        <v>595</v>
      </c>
      <c r="P193" t="s">
        <v>665</v>
      </c>
      <c r="Q193" t="s">
        <v>664</v>
      </c>
      <c r="R193">
        <v>6</v>
      </c>
    </row>
    <row r="194" spans="1:18" ht="78" hidden="1" x14ac:dyDescent="0.35">
      <c r="A194" s="2" t="s">
        <v>583</v>
      </c>
      <c r="B194" s="2" t="s">
        <v>18</v>
      </c>
      <c r="C194" s="3">
        <v>45215</v>
      </c>
      <c r="D194" s="2" t="s">
        <v>202</v>
      </c>
      <c r="E194" s="2" t="s">
        <v>360</v>
      </c>
      <c r="F194" s="2" t="s">
        <v>16</v>
      </c>
      <c r="G194" s="2" t="s">
        <v>292</v>
      </c>
      <c r="H194" s="2" t="s">
        <v>56</v>
      </c>
      <c r="I194" s="2" t="s">
        <v>17</v>
      </c>
      <c r="J194" s="2">
        <v>52000</v>
      </c>
      <c r="K194" s="2" t="s">
        <v>361</v>
      </c>
      <c r="L194" s="2">
        <f>_xlfn.XLOOKUP(A194, O:O, R:R, "")</f>
        <v>1</v>
      </c>
      <c r="M194" s="2">
        <f>J194/L194</f>
        <v>52000</v>
      </c>
      <c r="O194" t="s">
        <v>616</v>
      </c>
      <c r="P194" t="s">
        <v>663</v>
      </c>
      <c r="Q194" t="s">
        <v>664</v>
      </c>
      <c r="R194">
        <v>1</v>
      </c>
    </row>
    <row r="195" spans="1:18" ht="78" hidden="1" x14ac:dyDescent="0.35">
      <c r="A195" s="2" t="s">
        <v>584</v>
      </c>
      <c r="B195" s="2" t="s">
        <v>18</v>
      </c>
      <c r="C195" s="3">
        <v>45212</v>
      </c>
      <c r="D195" s="2" t="s">
        <v>41</v>
      </c>
      <c r="E195" s="2" t="s">
        <v>63</v>
      </c>
      <c r="F195" s="2" t="s">
        <v>16</v>
      </c>
      <c r="G195" s="2" t="s">
        <v>292</v>
      </c>
      <c r="H195" s="2" t="s">
        <v>280</v>
      </c>
      <c r="I195" s="2" t="s">
        <v>17</v>
      </c>
      <c r="J195" s="2">
        <v>75520</v>
      </c>
      <c r="K195" s="2" t="s">
        <v>267</v>
      </c>
      <c r="L195" s="2">
        <f>_xlfn.XLOOKUP(A195, O:O, R:R, "")</f>
        <v>1</v>
      </c>
      <c r="M195" s="2">
        <f>J195/L195</f>
        <v>75520</v>
      </c>
      <c r="O195" t="s">
        <v>625</v>
      </c>
      <c r="P195" t="s">
        <v>674</v>
      </c>
      <c r="Q195" t="s">
        <v>664</v>
      </c>
      <c r="R195">
        <v>1</v>
      </c>
    </row>
    <row r="196" spans="1:18" ht="26" hidden="1" x14ac:dyDescent="0.35">
      <c r="A196" s="2" t="s">
        <v>753</v>
      </c>
      <c r="B196" s="2" t="s">
        <v>753</v>
      </c>
      <c r="C196" s="2" t="s">
        <v>753</v>
      </c>
      <c r="D196" s="2" t="s">
        <v>753</v>
      </c>
      <c r="E196" s="2" t="s">
        <v>753</v>
      </c>
      <c r="F196" s="2" t="s">
        <v>753</v>
      </c>
      <c r="G196" s="2" t="s">
        <v>753</v>
      </c>
      <c r="H196" s="2" t="s">
        <v>753</v>
      </c>
      <c r="I196" s="2" t="s">
        <v>753</v>
      </c>
      <c r="J196" s="2" t="s">
        <v>753</v>
      </c>
      <c r="K196" s="2" t="s">
        <v>753</v>
      </c>
      <c r="L196" s="2" t="s">
        <v>753</v>
      </c>
      <c r="M196" s="2" t="s">
        <v>753</v>
      </c>
      <c r="O196" t="s">
        <v>493</v>
      </c>
      <c r="P196" t="s">
        <v>663</v>
      </c>
      <c r="Q196" t="s">
        <v>664</v>
      </c>
      <c r="R196">
        <v>2</v>
      </c>
    </row>
    <row r="197" spans="1:18" ht="78" hidden="1" x14ac:dyDescent="0.35">
      <c r="A197" s="2" t="s">
        <v>585</v>
      </c>
      <c r="B197" s="2" t="s">
        <v>18</v>
      </c>
      <c r="C197" s="3">
        <v>45208</v>
      </c>
      <c r="D197" s="2" t="s">
        <v>272</v>
      </c>
      <c r="E197" s="2" t="s">
        <v>362</v>
      </c>
      <c r="F197" s="2" t="s">
        <v>16</v>
      </c>
      <c r="G197" s="2" t="s">
        <v>292</v>
      </c>
      <c r="H197" s="2" t="s">
        <v>363</v>
      </c>
      <c r="I197" s="2" t="s">
        <v>17</v>
      </c>
      <c r="J197" s="2">
        <v>16400</v>
      </c>
      <c r="K197" s="2" t="s">
        <v>364</v>
      </c>
      <c r="L197" s="2">
        <f>_xlfn.XLOOKUP(A197, O:O, R:R, "")</f>
        <v>1</v>
      </c>
      <c r="M197" s="2">
        <f>J197/L197</f>
        <v>16400</v>
      </c>
      <c r="O197" t="s">
        <v>610</v>
      </c>
      <c r="P197" t="s">
        <v>740</v>
      </c>
      <c r="Q197" t="s">
        <v>664</v>
      </c>
      <c r="R197">
        <v>1</v>
      </c>
    </row>
    <row r="198" spans="1:18" ht="78" hidden="1" x14ac:dyDescent="0.35">
      <c r="A198" s="2" t="s">
        <v>586</v>
      </c>
      <c r="B198" s="2" t="s">
        <v>18</v>
      </c>
      <c r="C198" s="3">
        <v>45204</v>
      </c>
      <c r="D198" s="2" t="s">
        <v>48</v>
      </c>
      <c r="E198" s="2" t="s">
        <v>49</v>
      </c>
      <c r="F198" s="2" t="s">
        <v>16</v>
      </c>
      <c r="G198" s="2" t="s">
        <v>292</v>
      </c>
      <c r="H198" s="2" t="s">
        <v>365</v>
      </c>
      <c r="I198" s="2" t="s">
        <v>17</v>
      </c>
      <c r="J198" s="2">
        <v>16200</v>
      </c>
      <c r="K198" s="2" t="s">
        <v>366</v>
      </c>
      <c r="L198" s="2">
        <f>_xlfn.XLOOKUP(A198, O:O, R:R, "")</f>
        <v>2</v>
      </c>
      <c r="M198" s="2">
        <f>J198/L198</f>
        <v>8100</v>
      </c>
      <c r="O198" t="s">
        <v>652</v>
      </c>
      <c r="P198" t="s">
        <v>663</v>
      </c>
      <c r="Q198" t="s">
        <v>664</v>
      </c>
      <c r="R198">
        <v>1</v>
      </c>
    </row>
    <row r="199" spans="1:18" ht="78" hidden="1" x14ac:dyDescent="0.35">
      <c r="A199" s="2" t="s">
        <v>587</v>
      </c>
      <c r="B199" s="2" t="s">
        <v>18</v>
      </c>
      <c r="C199" s="3">
        <v>45203</v>
      </c>
      <c r="D199" s="2" t="s">
        <v>36</v>
      </c>
      <c r="E199" s="2" t="s">
        <v>303</v>
      </c>
      <c r="F199" s="2" t="s">
        <v>16</v>
      </c>
      <c r="G199" s="2" t="s">
        <v>292</v>
      </c>
      <c r="H199" s="2" t="s">
        <v>367</v>
      </c>
      <c r="I199" s="2" t="s">
        <v>17</v>
      </c>
      <c r="J199" s="2">
        <v>296800</v>
      </c>
      <c r="K199" s="2" t="s">
        <v>281</v>
      </c>
      <c r="L199" s="2">
        <f>_xlfn.XLOOKUP(A199, O:O, R:R, "")</f>
        <v>1</v>
      </c>
      <c r="M199" s="2">
        <f>J199/L199</f>
        <v>296800</v>
      </c>
      <c r="O199" t="s">
        <v>641</v>
      </c>
      <c r="P199" t="s">
        <v>663</v>
      </c>
      <c r="Q199" t="s">
        <v>664</v>
      </c>
      <c r="R199">
        <v>1</v>
      </c>
    </row>
    <row r="200" spans="1:18" ht="26" hidden="1" x14ac:dyDescent="0.35">
      <c r="A200" s="2" t="s">
        <v>753</v>
      </c>
      <c r="B200" s="2" t="s">
        <v>753</v>
      </c>
      <c r="C200" s="3" t="s">
        <v>753</v>
      </c>
      <c r="D200" s="2" t="s">
        <v>753</v>
      </c>
      <c r="E200" s="4" t="s">
        <v>754</v>
      </c>
      <c r="F200" s="2" t="s">
        <v>753</v>
      </c>
      <c r="G200" s="2" t="s">
        <v>753</v>
      </c>
      <c r="H200" s="2" t="s">
        <v>753</v>
      </c>
      <c r="I200" s="2" t="s">
        <v>753</v>
      </c>
      <c r="J200" s="2" t="s">
        <v>753</v>
      </c>
      <c r="K200" s="2" t="s">
        <v>753</v>
      </c>
      <c r="L200" s="2" t="s">
        <v>753</v>
      </c>
      <c r="M200" s="2" t="s">
        <v>753</v>
      </c>
      <c r="O200" t="s">
        <v>492</v>
      </c>
      <c r="P200" t="s">
        <v>12</v>
      </c>
      <c r="Q200" t="s">
        <v>664</v>
      </c>
      <c r="R200">
        <v>1</v>
      </c>
    </row>
    <row r="201" spans="1:18" ht="78" hidden="1" x14ac:dyDescent="0.35">
      <c r="A201" s="2" t="s">
        <v>589</v>
      </c>
      <c r="B201" s="2" t="s">
        <v>18</v>
      </c>
      <c r="C201" s="3">
        <v>45196</v>
      </c>
      <c r="D201" s="2" t="s">
        <v>41</v>
      </c>
      <c r="E201" s="2" t="s">
        <v>63</v>
      </c>
      <c r="F201" s="2" t="s">
        <v>16</v>
      </c>
      <c r="G201" s="2" t="s">
        <v>292</v>
      </c>
      <c r="H201" s="2" t="s">
        <v>368</v>
      </c>
      <c r="I201" s="2" t="s">
        <v>17</v>
      </c>
      <c r="J201" s="2">
        <v>65000</v>
      </c>
      <c r="K201" s="2" t="s">
        <v>327</v>
      </c>
      <c r="L201" s="2">
        <f>_xlfn.XLOOKUP(A201, O:O, R:R, "")</f>
        <v>2</v>
      </c>
      <c r="M201" s="2">
        <f>J201/L201</f>
        <v>32500</v>
      </c>
      <c r="O201" t="s">
        <v>590</v>
      </c>
      <c r="P201" t="s">
        <v>741</v>
      </c>
      <c r="Q201" t="s">
        <v>664</v>
      </c>
      <c r="R201">
        <v>3</v>
      </c>
    </row>
    <row r="202" spans="1:18" ht="78" hidden="1" x14ac:dyDescent="0.35">
      <c r="A202" s="2" t="s">
        <v>590</v>
      </c>
      <c r="B202" s="2" t="s">
        <v>18</v>
      </c>
      <c r="C202" s="3">
        <v>45194</v>
      </c>
      <c r="D202" s="2" t="s">
        <v>95</v>
      </c>
      <c r="E202" s="2" t="s">
        <v>369</v>
      </c>
      <c r="F202" s="2" t="s">
        <v>29</v>
      </c>
      <c r="G202" s="2" t="s">
        <v>292</v>
      </c>
      <c r="H202" s="2" t="s">
        <v>370</v>
      </c>
      <c r="I202" s="2" t="s">
        <v>17</v>
      </c>
      <c r="J202" s="2">
        <v>216000</v>
      </c>
      <c r="K202" s="2" t="s">
        <v>316</v>
      </c>
      <c r="L202" s="2">
        <f>_xlfn.XLOOKUP(A202, O:O, R:R, "")</f>
        <v>3</v>
      </c>
      <c r="M202" s="2">
        <f>J202/L202</f>
        <v>72000</v>
      </c>
      <c r="O202" t="s">
        <v>598</v>
      </c>
      <c r="P202" t="s">
        <v>663</v>
      </c>
      <c r="Q202" t="s">
        <v>664</v>
      </c>
      <c r="R202">
        <v>1</v>
      </c>
    </row>
    <row r="203" spans="1:18" ht="78" hidden="1" x14ac:dyDescent="0.35">
      <c r="A203" s="2" t="s">
        <v>658</v>
      </c>
      <c r="B203" s="2" t="s">
        <v>18</v>
      </c>
      <c r="C203" s="3">
        <v>45191</v>
      </c>
      <c r="D203" s="2" t="s">
        <v>202</v>
      </c>
      <c r="E203" s="2" t="s">
        <v>66</v>
      </c>
      <c r="F203" s="2" t="s">
        <v>16</v>
      </c>
      <c r="G203" s="2" t="s">
        <v>292</v>
      </c>
      <c r="H203" s="2" t="s">
        <v>141</v>
      </c>
      <c r="I203" s="2" t="s">
        <v>17</v>
      </c>
      <c r="J203" s="2">
        <v>48000</v>
      </c>
      <c r="K203" s="2" t="s">
        <v>321</v>
      </c>
      <c r="L203" s="2">
        <f>_xlfn.XLOOKUP(A203, O:O, R:R, "")</f>
        <v>1</v>
      </c>
      <c r="M203" s="2">
        <f>J203/L203</f>
        <v>48000</v>
      </c>
      <c r="O203" t="s">
        <v>535</v>
      </c>
      <c r="P203" t="s">
        <v>669</v>
      </c>
      <c r="Q203" t="s">
        <v>664</v>
      </c>
      <c r="R203">
        <v>1</v>
      </c>
    </row>
    <row r="204" spans="1:18" ht="78" hidden="1" x14ac:dyDescent="0.35">
      <c r="A204" s="2" t="s">
        <v>591</v>
      </c>
      <c r="B204" s="2" t="s">
        <v>18</v>
      </c>
      <c r="C204" s="3">
        <v>45190</v>
      </c>
      <c r="D204" s="2" t="s">
        <v>371</v>
      </c>
      <c r="E204" s="2" t="s">
        <v>372</v>
      </c>
      <c r="F204" s="2" t="s">
        <v>16</v>
      </c>
      <c r="G204" s="2" t="s">
        <v>292</v>
      </c>
      <c r="H204" s="2" t="s">
        <v>373</v>
      </c>
      <c r="I204" s="2" t="s">
        <v>17</v>
      </c>
      <c r="J204" s="2">
        <v>41321</v>
      </c>
      <c r="K204" s="2" t="s">
        <v>374</v>
      </c>
      <c r="L204" s="2">
        <f>_xlfn.XLOOKUP(A204, O:O, R:R, "")</f>
        <v>1</v>
      </c>
      <c r="M204" s="2">
        <f>J204/L204</f>
        <v>41321</v>
      </c>
      <c r="O204" t="s">
        <v>579</v>
      </c>
      <c r="P204" t="s">
        <v>687</v>
      </c>
      <c r="Q204" t="s">
        <v>667</v>
      </c>
      <c r="R204">
        <v>5</v>
      </c>
    </row>
    <row r="205" spans="1:18" ht="78" hidden="1" x14ac:dyDescent="0.35">
      <c r="A205" s="2" t="s">
        <v>592</v>
      </c>
      <c r="B205" s="2" t="s">
        <v>18</v>
      </c>
      <c r="C205" s="3">
        <v>45188</v>
      </c>
      <c r="D205" s="2" t="s">
        <v>41</v>
      </c>
      <c r="E205" s="2" t="s">
        <v>63</v>
      </c>
      <c r="F205" s="2" t="s">
        <v>16</v>
      </c>
      <c r="G205" s="2" t="s">
        <v>292</v>
      </c>
      <c r="H205" s="2" t="s">
        <v>375</v>
      </c>
      <c r="I205" s="2" t="s">
        <v>17</v>
      </c>
      <c r="J205" s="2">
        <v>257797</v>
      </c>
      <c r="K205" s="2" t="s">
        <v>376</v>
      </c>
      <c r="L205" s="2">
        <f>_xlfn.XLOOKUP(A205, O:O, R:R, "")</f>
        <v>1</v>
      </c>
      <c r="M205" s="2">
        <f>J205/L205</f>
        <v>257797</v>
      </c>
      <c r="O205" t="s">
        <v>542</v>
      </c>
      <c r="P205" t="s">
        <v>696</v>
      </c>
      <c r="Q205" t="s">
        <v>664</v>
      </c>
      <c r="R205">
        <v>1</v>
      </c>
    </row>
    <row r="206" spans="1:18" ht="78" hidden="1" x14ac:dyDescent="0.35">
      <c r="A206" s="2" t="s">
        <v>593</v>
      </c>
      <c r="B206" s="2" t="s">
        <v>18</v>
      </c>
      <c r="C206" s="3">
        <v>45188</v>
      </c>
      <c r="D206" s="2" t="s">
        <v>23</v>
      </c>
      <c r="E206" s="2" t="s">
        <v>377</v>
      </c>
      <c r="F206" s="2" t="s">
        <v>29</v>
      </c>
      <c r="G206" s="2" t="s">
        <v>292</v>
      </c>
      <c r="H206" s="2" t="s">
        <v>145</v>
      </c>
      <c r="I206" s="2" t="s">
        <v>17</v>
      </c>
      <c r="J206" s="2">
        <v>103000</v>
      </c>
      <c r="K206" s="2" t="s">
        <v>152</v>
      </c>
      <c r="L206" s="2">
        <f>_xlfn.XLOOKUP(A206, O:O, R:R, "")</f>
        <v>1</v>
      </c>
      <c r="M206" s="2">
        <f>J206/L206</f>
        <v>103000</v>
      </c>
      <c r="O206" t="s">
        <v>607</v>
      </c>
      <c r="P206" t="s">
        <v>742</v>
      </c>
      <c r="Q206" t="s">
        <v>664</v>
      </c>
      <c r="R206">
        <v>1</v>
      </c>
    </row>
    <row r="207" spans="1:18" ht="78" hidden="1" x14ac:dyDescent="0.35">
      <c r="A207" s="2" t="s">
        <v>594</v>
      </c>
      <c r="B207" s="2" t="s">
        <v>18</v>
      </c>
      <c r="C207" s="3">
        <v>45178</v>
      </c>
      <c r="D207" s="2" t="s">
        <v>274</v>
      </c>
      <c r="E207" s="2" t="s">
        <v>124</v>
      </c>
      <c r="F207" s="2" t="s">
        <v>29</v>
      </c>
      <c r="G207" s="2" t="s">
        <v>292</v>
      </c>
      <c r="H207" s="2" t="s">
        <v>378</v>
      </c>
      <c r="I207" s="2" t="s">
        <v>17</v>
      </c>
      <c r="J207" s="2">
        <v>1032500</v>
      </c>
      <c r="K207" s="2" t="s">
        <v>379</v>
      </c>
      <c r="L207" s="2">
        <f>_xlfn.XLOOKUP(A207, O:O, R:R, "")</f>
        <v>1</v>
      </c>
      <c r="M207" s="2">
        <f>J207/L207</f>
        <v>1032500</v>
      </c>
      <c r="O207" t="s">
        <v>537</v>
      </c>
      <c r="P207" t="s">
        <v>743</v>
      </c>
      <c r="Q207" t="s">
        <v>664</v>
      </c>
      <c r="R207">
        <v>1</v>
      </c>
    </row>
    <row r="208" spans="1:18" ht="78" hidden="1" x14ac:dyDescent="0.35">
      <c r="A208" s="2" t="s">
        <v>659</v>
      </c>
      <c r="B208" s="2" t="s">
        <v>18</v>
      </c>
      <c r="C208" s="3">
        <v>45170</v>
      </c>
      <c r="D208" s="2" t="s">
        <v>75</v>
      </c>
      <c r="E208" s="2" t="s">
        <v>380</v>
      </c>
      <c r="F208" s="2" t="s">
        <v>16</v>
      </c>
      <c r="G208" s="2" t="s">
        <v>292</v>
      </c>
      <c r="H208" s="2" t="s">
        <v>381</v>
      </c>
      <c r="I208" s="2" t="s">
        <v>17</v>
      </c>
      <c r="J208" s="2">
        <v>83500</v>
      </c>
      <c r="K208" s="2" t="s">
        <v>382</v>
      </c>
      <c r="L208" s="2">
        <f>_xlfn.XLOOKUP(A208, O:O, R:R, "")</f>
        <v>1</v>
      </c>
      <c r="M208" s="2">
        <f>J208/L208</f>
        <v>83500</v>
      </c>
      <c r="O208" t="s">
        <v>594</v>
      </c>
      <c r="P208" t="s">
        <v>704</v>
      </c>
      <c r="Q208" t="s">
        <v>664</v>
      </c>
      <c r="R208">
        <v>1</v>
      </c>
    </row>
    <row r="209" spans="1:18" ht="78" hidden="1" x14ac:dyDescent="0.35">
      <c r="A209" s="2" t="s">
        <v>595</v>
      </c>
      <c r="B209" s="2" t="s">
        <v>18</v>
      </c>
      <c r="C209" s="3">
        <v>45168</v>
      </c>
      <c r="D209" s="2" t="s">
        <v>51</v>
      </c>
      <c r="E209" s="2" t="str">
        <f>_xlfn.XLOOKUP(A209, O:O, P:P, "")</f>
        <v>ASSAM RIFLES</v>
      </c>
      <c r="F209" s="2" t="s">
        <v>16</v>
      </c>
      <c r="G209" s="2" t="s">
        <v>292</v>
      </c>
      <c r="H209" s="2" t="s">
        <v>266</v>
      </c>
      <c r="I209" s="2" t="s">
        <v>17</v>
      </c>
      <c r="J209" s="2">
        <v>226560</v>
      </c>
      <c r="K209" s="2" t="s">
        <v>91</v>
      </c>
      <c r="L209" s="2">
        <f>_xlfn.XLOOKUP(A209, O:O, R:R, "")</f>
        <v>6</v>
      </c>
      <c r="M209" s="2">
        <f>J209/L209</f>
        <v>37760</v>
      </c>
      <c r="O209" t="s">
        <v>601</v>
      </c>
      <c r="P209" t="s">
        <v>663</v>
      </c>
      <c r="Q209" t="s">
        <v>664</v>
      </c>
      <c r="R209">
        <v>1</v>
      </c>
    </row>
    <row r="210" spans="1:18" ht="78" hidden="1" x14ac:dyDescent="0.35">
      <c r="A210" s="2" t="s">
        <v>660</v>
      </c>
      <c r="B210" s="2" t="s">
        <v>84</v>
      </c>
      <c r="C210" s="3">
        <v>45160</v>
      </c>
      <c r="D210" s="2" t="s">
        <v>274</v>
      </c>
      <c r="E210" s="2" t="s">
        <v>239</v>
      </c>
      <c r="F210" s="2" t="s">
        <v>29</v>
      </c>
      <c r="G210" s="2" t="s">
        <v>292</v>
      </c>
      <c r="H210" s="2" t="s">
        <v>280</v>
      </c>
      <c r="I210" s="2" t="s">
        <v>17</v>
      </c>
      <c r="J210" s="2">
        <v>74375</v>
      </c>
      <c r="K210" s="2" t="s">
        <v>383</v>
      </c>
      <c r="L210" s="2">
        <f>_xlfn.XLOOKUP(A210, O:O, R:R, "")</f>
        <v>1</v>
      </c>
      <c r="M210" s="2">
        <f>J210/L210</f>
        <v>74375</v>
      </c>
      <c r="O210" t="s">
        <v>580</v>
      </c>
      <c r="P210" t="s">
        <v>739</v>
      </c>
      <c r="Q210" t="s">
        <v>664</v>
      </c>
      <c r="R210">
        <v>2</v>
      </c>
    </row>
    <row r="211" spans="1:18" ht="78" hidden="1" x14ac:dyDescent="0.35">
      <c r="A211" s="2" t="s">
        <v>596</v>
      </c>
      <c r="B211" s="2" t="s">
        <v>18</v>
      </c>
      <c r="C211" s="3">
        <v>45159</v>
      </c>
      <c r="D211" s="2" t="s">
        <v>19</v>
      </c>
      <c r="E211" s="2" t="s">
        <v>384</v>
      </c>
      <c r="F211" s="2" t="s">
        <v>16</v>
      </c>
      <c r="G211" s="2" t="s">
        <v>292</v>
      </c>
      <c r="H211" s="2" t="s">
        <v>385</v>
      </c>
      <c r="I211" s="2" t="s">
        <v>17</v>
      </c>
      <c r="J211" s="2">
        <v>18525</v>
      </c>
      <c r="K211" s="2" t="s">
        <v>386</v>
      </c>
      <c r="L211" s="2">
        <f>_xlfn.XLOOKUP(A211, O:O, R:R, "")</f>
        <v>1</v>
      </c>
      <c r="M211" s="2">
        <f>J211/L211</f>
        <v>18525</v>
      </c>
      <c r="O211" t="s">
        <v>453</v>
      </c>
      <c r="P211" t="s">
        <v>744</v>
      </c>
      <c r="Q211" t="s">
        <v>664</v>
      </c>
      <c r="R211">
        <v>1</v>
      </c>
    </row>
    <row r="212" spans="1:18" ht="78" hidden="1" x14ac:dyDescent="0.35">
      <c r="A212" s="2" t="s">
        <v>597</v>
      </c>
      <c r="B212" s="2" t="s">
        <v>18</v>
      </c>
      <c r="C212" s="3">
        <v>45157</v>
      </c>
      <c r="D212" s="2" t="s">
        <v>36</v>
      </c>
      <c r="E212" s="2" t="s">
        <v>55</v>
      </c>
      <c r="F212" s="2" t="s">
        <v>16</v>
      </c>
      <c r="G212" s="2" t="s">
        <v>292</v>
      </c>
      <c r="H212" s="2" t="s">
        <v>348</v>
      </c>
      <c r="I212" s="2" t="s">
        <v>17</v>
      </c>
      <c r="J212" s="2">
        <v>46000</v>
      </c>
      <c r="K212" s="2" t="s">
        <v>50</v>
      </c>
      <c r="L212" s="2">
        <f>_xlfn.XLOOKUP(A212, O:O, R:R, "")</f>
        <v>1</v>
      </c>
      <c r="M212" s="2">
        <f>J212/L212</f>
        <v>46000</v>
      </c>
      <c r="O212" t="s">
        <v>650</v>
      </c>
      <c r="P212" t="s">
        <v>745</v>
      </c>
      <c r="Q212" t="s">
        <v>664</v>
      </c>
      <c r="R212">
        <v>1</v>
      </c>
    </row>
    <row r="213" spans="1:18" ht="78" hidden="1" x14ac:dyDescent="0.35">
      <c r="A213" s="2" t="s">
        <v>598</v>
      </c>
      <c r="B213" s="2" t="s">
        <v>18</v>
      </c>
      <c r="C213" s="3">
        <v>45154</v>
      </c>
      <c r="D213" s="2" t="s">
        <v>70</v>
      </c>
      <c r="E213" s="2" t="s">
        <v>55</v>
      </c>
      <c r="F213" s="2" t="s">
        <v>16</v>
      </c>
      <c r="G213" s="2" t="s">
        <v>292</v>
      </c>
      <c r="H213" s="2" t="s">
        <v>142</v>
      </c>
      <c r="I213" s="2" t="s">
        <v>17</v>
      </c>
      <c r="J213" s="2">
        <v>37170</v>
      </c>
      <c r="K213" s="2" t="s">
        <v>387</v>
      </c>
      <c r="L213" s="2">
        <f>_xlfn.XLOOKUP(A213, O:O, R:R, "")</f>
        <v>1</v>
      </c>
      <c r="M213" s="2">
        <f>J213/L213</f>
        <v>37170</v>
      </c>
      <c r="O213" t="s">
        <v>476</v>
      </c>
      <c r="P213" t="s">
        <v>746</v>
      </c>
      <c r="Q213" t="s">
        <v>664</v>
      </c>
      <c r="R213">
        <v>5</v>
      </c>
    </row>
    <row r="214" spans="1:18" ht="78" hidden="1" x14ac:dyDescent="0.35">
      <c r="A214" s="2" t="s">
        <v>599</v>
      </c>
      <c r="B214" s="2" t="s">
        <v>18</v>
      </c>
      <c r="C214" s="3">
        <v>45154</v>
      </c>
      <c r="D214" s="2" t="s">
        <v>23</v>
      </c>
      <c r="E214" s="2" t="s">
        <v>388</v>
      </c>
      <c r="F214" s="2" t="s">
        <v>16</v>
      </c>
      <c r="G214" s="2" t="s">
        <v>292</v>
      </c>
      <c r="H214" s="2" t="s">
        <v>56</v>
      </c>
      <c r="I214" s="2" t="s">
        <v>17</v>
      </c>
      <c r="J214" s="2">
        <v>59000</v>
      </c>
      <c r="K214" s="2" t="s">
        <v>389</v>
      </c>
      <c r="L214" s="2">
        <f>_xlfn.XLOOKUP(A214, O:O, R:R, "")</f>
        <v>2</v>
      </c>
      <c r="M214" s="2">
        <f>J214/L214</f>
        <v>29500</v>
      </c>
      <c r="O214" t="s">
        <v>592</v>
      </c>
      <c r="P214" t="s">
        <v>679</v>
      </c>
      <c r="Q214" t="s">
        <v>664</v>
      </c>
      <c r="R214">
        <v>1</v>
      </c>
    </row>
    <row r="215" spans="1:18" ht="104" hidden="1" x14ac:dyDescent="0.35">
      <c r="A215" s="2" t="s">
        <v>600</v>
      </c>
      <c r="B215" s="2" t="s">
        <v>18</v>
      </c>
      <c r="C215" s="3">
        <v>45142</v>
      </c>
      <c r="D215" s="2" t="s">
        <v>118</v>
      </c>
      <c r="E215" s="2" t="s">
        <v>390</v>
      </c>
      <c r="F215" s="2" t="s">
        <v>16</v>
      </c>
      <c r="G215" s="2" t="s">
        <v>292</v>
      </c>
      <c r="H215" s="2" t="s">
        <v>200</v>
      </c>
      <c r="I215" s="2" t="s">
        <v>17</v>
      </c>
      <c r="J215" s="2">
        <v>99000</v>
      </c>
      <c r="K215" s="2" t="s">
        <v>391</v>
      </c>
      <c r="L215" s="2">
        <f>_xlfn.XLOOKUP(A215, O:O, R:R, "")</f>
        <v>2</v>
      </c>
      <c r="M215" s="2">
        <f>J215/L215</f>
        <v>49500</v>
      </c>
      <c r="O215" t="s">
        <v>466</v>
      </c>
      <c r="P215" t="s">
        <v>746</v>
      </c>
      <c r="Q215" t="s">
        <v>664</v>
      </c>
      <c r="R215">
        <v>8</v>
      </c>
    </row>
    <row r="216" spans="1:18" ht="78" hidden="1" x14ac:dyDescent="0.35">
      <c r="A216" s="2" t="s">
        <v>601</v>
      </c>
      <c r="B216" s="2" t="s">
        <v>18</v>
      </c>
      <c r="C216" s="3">
        <v>45131</v>
      </c>
      <c r="D216" s="2" t="s">
        <v>27</v>
      </c>
      <c r="E216" s="2" t="s">
        <v>55</v>
      </c>
      <c r="F216" s="2" t="s">
        <v>16</v>
      </c>
      <c r="G216" s="2" t="s">
        <v>292</v>
      </c>
      <c r="H216" s="2" t="s">
        <v>181</v>
      </c>
      <c r="I216" s="2" t="s">
        <v>17</v>
      </c>
      <c r="J216" s="2">
        <v>38700</v>
      </c>
      <c r="K216" s="2" t="s">
        <v>392</v>
      </c>
      <c r="L216" s="2">
        <f>_xlfn.XLOOKUP(A216, O:O, R:R, "")</f>
        <v>1</v>
      </c>
      <c r="M216" s="2">
        <f>J216/L216</f>
        <v>38700</v>
      </c>
      <c r="O216" t="s">
        <v>507</v>
      </c>
      <c r="P216" t="s">
        <v>747</v>
      </c>
      <c r="Q216" t="s">
        <v>664</v>
      </c>
      <c r="R216">
        <v>1</v>
      </c>
    </row>
    <row r="217" spans="1:18" ht="78" hidden="1" x14ac:dyDescent="0.35">
      <c r="A217" s="2" t="s">
        <v>602</v>
      </c>
      <c r="B217" s="2" t="s">
        <v>393</v>
      </c>
      <c r="C217" s="3">
        <v>45128</v>
      </c>
      <c r="D217" s="2" t="s">
        <v>27</v>
      </c>
      <c r="E217" s="2" t="s">
        <v>210</v>
      </c>
      <c r="F217" s="2" t="s">
        <v>16</v>
      </c>
      <c r="G217" s="2" t="s">
        <v>292</v>
      </c>
      <c r="H217" s="2" t="s">
        <v>394</v>
      </c>
      <c r="I217" s="2" t="s">
        <v>17</v>
      </c>
      <c r="J217" s="2">
        <v>89503</v>
      </c>
      <c r="K217" s="2" t="s">
        <v>395</v>
      </c>
      <c r="L217" s="2">
        <f>_xlfn.XLOOKUP(A217, O:O, R:R, "")</f>
        <v>1</v>
      </c>
      <c r="M217" s="2">
        <f>J217/L217</f>
        <v>89503</v>
      </c>
      <c r="O217" t="s">
        <v>518</v>
      </c>
      <c r="P217" t="s">
        <v>682</v>
      </c>
      <c r="Q217" t="s">
        <v>664</v>
      </c>
      <c r="R217">
        <v>1</v>
      </c>
    </row>
    <row r="218" spans="1:18" ht="78" hidden="1" x14ac:dyDescent="0.35">
      <c r="A218" s="2" t="s">
        <v>603</v>
      </c>
      <c r="B218" s="2" t="s">
        <v>18</v>
      </c>
      <c r="C218" s="3">
        <v>45122</v>
      </c>
      <c r="D218" s="2" t="s">
        <v>272</v>
      </c>
      <c r="E218" s="2" t="s">
        <v>49</v>
      </c>
      <c r="F218" s="2" t="s">
        <v>16</v>
      </c>
      <c r="G218" s="2" t="s">
        <v>292</v>
      </c>
      <c r="H218" s="2" t="s">
        <v>181</v>
      </c>
      <c r="I218" s="2" t="s">
        <v>17</v>
      </c>
      <c r="J218" s="2">
        <v>26600</v>
      </c>
      <c r="K218" s="2" t="s">
        <v>396</v>
      </c>
      <c r="L218" s="2">
        <f>_xlfn.XLOOKUP(A218, O:O, R:R, "")</f>
        <v>1</v>
      </c>
      <c r="M218" s="2">
        <f>J218/L218</f>
        <v>26600</v>
      </c>
      <c r="O218" t="s">
        <v>620</v>
      </c>
      <c r="P218" t="s">
        <v>748</v>
      </c>
      <c r="Q218" t="s">
        <v>664</v>
      </c>
      <c r="R218">
        <v>3</v>
      </c>
    </row>
    <row r="219" spans="1:18" ht="78" hidden="1" x14ac:dyDescent="0.35">
      <c r="A219" s="2" t="s">
        <v>604</v>
      </c>
      <c r="B219" s="2" t="s">
        <v>18</v>
      </c>
      <c r="C219" s="3">
        <v>45117</v>
      </c>
      <c r="D219" s="2" t="s">
        <v>36</v>
      </c>
      <c r="E219" s="2" t="s">
        <v>49</v>
      </c>
      <c r="F219" s="2" t="s">
        <v>16</v>
      </c>
      <c r="G219" s="2" t="s">
        <v>292</v>
      </c>
      <c r="H219" s="2" t="s">
        <v>145</v>
      </c>
      <c r="I219" s="2" t="s">
        <v>17</v>
      </c>
      <c r="J219" s="2">
        <v>57000</v>
      </c>
      <c r="K219" s="2" t="s">
        <v>397</v>
      </c>
      <c r="L219" s="2">
        <f>_xlfn.XLOOKUP(A219, O:O, R:R, "")</f>
        <v>1</v>
      </c>
      <c r="M219" s="2">
        <f>J219/L219</f>
        <v>57000</v>
      </c>
      <c r="O219" t="s">
        <v>573</v>
      </c>
      <c r="P219" t="s">
        <v>713</v>
      </c>
      <c r="Q219" t="s">
        <v>664</v>
      </c>
      <c r="R219">
        <v>1</v>
      </c>
    </row>
    <row r="220" spans="1:18" ht="78" hidden="1" x14ac:dyDescent="0.35">
      <c r="A220" s="2" t="s">
        <v>605</v>
      </c>
      <c r="B220" s="2" t="s">
        <v>18</v>
      </c>
      <c r="C220" s="3">
        <v>45117</v>
      </c>
      <c r="D220" s="2" t="s">
        <v>158</v>
      </c>
      <c r="E220" s="2" t="s">
        <v>380</v>
      </c>
      <c r="F220" s="2" t="s">
        <v>16</v>
      </c>
      <c r="G220" s="2" t="s">
        <v>292</v>
      </c>
      <c r="H220" s="2" t="s">
        <v>398</v>
      </c>
      <c r="I220" s="2" t="s">
        <v>17</v>
      </c>
      <c r="J220" s="2">
        <v>106950</v>
      </c>
      <c r="K220" s="2" t="s">
        <v>101</v>
      </c>
      <c r="L220" s="2">
        <f>_xlfn.XLOOKUP(A220, O:O, R:R, "")</f>
        <v>1</v>
      </c>
      <c r="M220" s="2">
        <f>J220/L220</f>
        <v>106950</v>
      </c>
      <c r="O220" t="s">
        <v>624</v>
      </c>
      <c r="P220" t="s">
        <v>702</v>
      </c>
      <c r="Q220" t="s">
        <v>664</v>
      </c>
      <c r="R220">
        <v>11</v>
      </c>
    </row>
    <row r="221" spans="1:18" ht="78" hidden="1" x14ac:dyDescent="0.35">
      <c r="A221" s="2" t="s">
        <v>606</v>
      </c>
      <c r="B221" s="2" t="s">
        <v>18</v>
      </c>
      <c r="C221" s="3">
        <v>45110</v>
      </c>
      <c r="D221" s="2" t="s">
        <v>48</v>
      </c>
      <c r="E221" s="2" t="s">
        <v>225</v>
      </c>
      <c r="F221" s="2" t="s">
        <v>29</v>
      </c>
      <c r="G221" s="2" t="s">
        <v>292</v>
      </c>
      <c r="H221" s="2" t="s">
        <v>399</v>
      </c>
      <c r="I221" s="2" t="s">
        <v>17</v>
      </c>
      <c r="J221" s="2">
        <v>69000</v>
      </c>
      <c r="K221" s="2" t="s">
        <v>400</v>
      </c>
      <c r="L221" s="2">
        <f>_xlfn.XLOOKUP(A221, O:O, R:R, "")</f>
        <v>6</v>
      </c>
      <c r="M221" s="2">
        <f>J221/L221</f>
        <v>11500</v>
      </c>
      <c r="O221" t="s">
        <v>429</v>
      </c>
      <c r="P221" t="s">
        <v>749</v>
      </c>
      <c r="Q221" t="s">
        <v>664</v>
      </c>
      <c r="R221">
        <v>2</v>
      </c>
    </row>
    <row r="222" spans="1:18" ht="78" hidden="1" x14ac:dyDescent="0.35">
      <c r="A222" s="2" t="s">
        <v>607</v>
      </c>
      <c r="B222" s="2" t="s">
        <v>18</v>
      </c>
      <c r="C222" s="3">
        <v>45100</v>
      </c>
      <c r="D222" s="2" t="s">
        <v>27</v>
      </c>
      <c r="E222" s="2" t="s">
        <v>63</v>
      </c>
      <c r="F222" s="2" t="s">
        <v>16</v>
      </c>
      <c r="G222" s="2" t="s">
        <v>292</v>
      </c>
      <c r="H222" s="2" t="s">
        <v>139</v>
      </c>
      <c r="I222" s="2" t="s">
        <v>17</v>
      </c>
      <c r="J222" s="2">
        <v>40000</v>
      </c>
      <c r="K222" s="2" t="s">
        <v>123</v>
      </c>
      <c r="L222" s="2">
        <f>_xlfn.XLOOKUP(A222, O:O, R:R, "")</f>
        <v>1</v>
      </c>
      <c r="M222" s="2">
        <f>J222/L222</f>
        <v>40000</v>
      </c>
      <c r="O222" t="s">
        <v>646</v>
      </c>
      <c r="P222" t="s">
        <v>663</v>
      </c>
      <c r="Q222" t="s">
        <v>664</v>
      </c>
      <c r="R222">
        <v>1</v>
      </c>
    </row>
    <row r="223" spans="1:18" ht="78" hidden="1" x14ac:dyDescent="0.35">
      <c r="A223" s="2" t="s">
        <v>608</v>
      </c>
      <c r="B223" s="2" t="s">
        <v>18</v>
      </c>
      <c r="C223" s="3">
        <v>45099</v>
      </c>
      <c r="D223" s="2" t="s">
        <v>23</v>
      </c>
      <c r="E223" s="2" t="s">
        <v>239</v>
      </c>
      <c r="F223" s="2" t="s">
        <v>16</v>
      </c>
      <c r="G223" s="2" t="s">
        <v>292</v>
      </c>
      <c r="H223" s="2" t="s">
        <v>67</v>
      </c>
      <c r="I223" s="2" t="s">
        <v>17</v>
      </c>
      <c r="J223" s="2">
        <v>153282</v>
      </c>
      <c r="K223" s="2" t="s">
        <v>80</v>
      </c>
      <c r="L223" s="2">
        <f>_xlfn.XLOOKUP(A223, O:O, R:R, "")</f>
        <v>1</v>
      </c>
      <c r="M223" s="2">
        <f>J223/L223</f>
        <v>153282</v>
      </c>
      <c r="O223" t="s">
        <v>596</v>
      </c>
      <c r="P223" t="s">
        <v>750</v>
      </c>
      <c r="Q223" t="s">
        <v>664</v>
      </c>
      <c r="R223">
        <v>1</v>
      </c>
    </row>
    <row r="224" spans="1:18" ht="78" hidden="1" x14ac:dyDescent="0.35">
      <c r="A224" s="2" t="s">
        <v>609</v>
      </c>
      <c r="B224" s="2" t="s">
        <v>18</v>
      </c>
      <c r="C224" s="3">
        <v>45097</v>
      </c>
      <c r="D224" s="2" t="s">
        <v>27</v>
      </c>
      <c r="E224" s="2" t="s">
        <v>279</v>
      </c>
      <c r="F224" s="2" t="s">
        <v>29</v>
      </c>
      <c r="G224" s="2" t="s">
        <v>292</v>
      </c>
      <c r="H224" s="2" t="s">
        <v>401</v>
      </c>
      <c r="I224" s="2" t="s">
        <v>17</v>
      </c>
      <c r="J224" s="2">
        <v>960000</v>
      </c>
      <c r="K224" s="2" t="s">
        <v>402</v>
      </c>
      <c r="L224" s="2" t="str">
        <f>_xlfn.XLOOKUP(A224, O:O, R:R, "")</f>
        <v/>
      </c>
      <c r="M224" s="2" t="e">
        <f>J224/L224</f>
        <v>#VALUE!</v>
      </c>
      <c r="O224" t="s">
        <v>551</v>
      </c>
      <c r="P224" t="s">
        <v>671</v>
      </c>
      <c r="Q224" t="s">
        <v>664</v>
      </c>
      <c r="R224">
        <v>1</v>
      </c>
    </row>
    <row r="225" spans="1:18" ht="78" hidden="1" x14ac:dyDescent="0.35">
      <c r="A225" s="2" t="s">
        <v>610</v>
      </c>
      <c r="B225" s="2" t="s">
        <v>18</v>
      </c>
      <c r="C225" s="3">
        <v>45096</v>
      </c>
      <c r="D225" s="2" t="s">
        <v>27</v>
      </c>
      <c r="E225" s="2" t="s">
        <v>63</v>
      </c>
      <c r="F225" s="2" t="s">
        <v>16</v>
      </c>
      <c r="G225" s="2" t="s">
        <v>292</v>
      </c>
      <c r="H225" s="2" t="s">
        <v>139</v>
      </c>
      <c r="I225" s="2" t="s">
        <v>17</v>
      </c>
      <c r="J225" s="2">
        <v>160000</v>
      </c>
      <c r="K225" s="2" t="s">
        <v>153</v>
      </c>
      <c r="L225" s="2">
        <f>_xlfn.XLOOKUP(A225, O:O, R:R, "")</f>
        <v>1</v>
      </c>
      <c r="M225" s="2">
        <f>J225/L225</f>
        <v>160000</v>
      </c>
      <c r="O225" t="s">
        <v>604</v>
      </c>
      <c r="P225" t="s">
        <v>671</v>
      </c>
      <c r="Q225" t="s">
        <v>664</v>
      </c>
      <c r="R225">
        <v>1</v>
      </c>
    </row>
    <row r="226" spans="1:18" ht="78" hidden="1" x14ac:dyDescent="0.35">
      <c r="A226" s="2" t="s">
        <v>611</v>
      </c>
      <c r="B226" s="2" t="s">
        <v>403</v>
      </c>
      <c r="C226" s="3">
        <v>45086</v>
      </c>
      <c r="D226" s="2" t="s">
        <v>95</v>
      </c>
      <c r="E226" s="2" t="s">
        <v>63</v>
      </c>
      <c r="F226" s="2" t="s">
        <v>16</v>
      </c>
      <c r="G226" s="2" t="s">
        <v>292</v>
      </c>
      <c r="H226" s="2" t="s">
        <v>365</v>
      </c>
      <c r="I226" s="2" t="s">
        <v>17</v>
      </c>
      <c r="J226" s="2">
        <v>8500</v>
      </c>
      <c r="K226" s="2" t="s">
        <v>404</v>
      </c>
      <c r="L226" s="2">
        <f>_xlfn.XLOOKUP(A226, O:O, R:R, "")</f>
        <v>1</v>
      </c>
      <c r="M226" s="2">
        <f>J226/L226</f>
        <v>8500</v>
      </c>
    </row>
    <row r="227" spans="1:18" ht="78" hidden="1" x14ac:dyDescent="0.35">
      <c r="A227" s="2" t="s">
        <v>612</v>
      </c>
      <c r="B227" s="2" t="s">
        <v>18</v>
      </c>
      <c r="C227" s="3">
        <v>45083</v>
      </c>
      <c r="D227" s="2" t="s">
        <v>23</v>
      </c>
      <c r="E227" s="2" t="s">
        <v>129</v>
      </c>
      <c r="F227" s="2" t="s">
        <v>16</v>
      </c>
      <c r="G227" s="2" t="s">
        <v>292</v>
      </c>
      <c r="H227" s="2" t="s">
        <v>181</v>
      </c>
      <c r="I227" s="2" t="s">
        <v>17</v>
      </c>
      <c r="J227" s="2">
        <v>74500</v>
      </c>
      <c r="K227" s="2" t="s">
        <v>405</v>
      </c>
      <c r="L227" s="2">
        <f>_xlfn.XLOOKUP(A227, O:O, R:R, "")</f>
        <v>1</v>
      </c>
      <c r="M227" s="2">
        <f>J227/L227</f>
        <v>74500</v>
      </c>
    </row>
    <row r="228" spans="1:18" ht="78" hidden="1" x14ac:dyDescent="0.35">
      <c r="A228" s="2" t="s">
        <v>613</v>
      </c>
      <c r="B228" s="2" t="s">
        <v>406</v>
      </c>
      <c r="C228" s="3">
        <v>45082</v>
      </c>
      <c r="D228" s="2" t="s">
        <v>41</v>
      </c>
      <c r="E228" s="2" t="s">
        <v>282</v>
      </c>
      <c r="F228" s="2" t="s">
        <v>29</v>
      </c>
      <c r="G228" s="2" t="s">
        <v>292</v>
      </c>
      <c r="H228" s="2" t="s">
        <v>79</v>
      </c>
      <c r="I228" s="2" t="s">
        <v>17</v>
      </c>
      <c r="J228" s="2">
        <v>55800</v>
      </c>
      <c r="K228" s="2" t="s">
        <v>407</v>
      </c>
      <c r="L228" s="2" t="str">
        <f>_xlfn.XLOOKUP(A228, O:O, R:R, "")</f>
        <v/>
      </c>
      <c r="M228" s="2" t="e">
        <f>J228/L228</f>
        <v>#VALUE!</v>
      </c>
    </row>
    <row r="229" spans="1:18" ht="78" hidden="1" x14ac:dyDescent="0.35">
      <c r="A229" s="2" t="s">
        <v>661</v>
      </c>
      <c r="B229" s="2" t="s">
        <v>18</v>
      </c>
      <c r="C229" s="3">
        <v>45079</v>
      </c>
      <c r="D229" s="2" t="s">
        <v>274</v>
      </c>
      <c r="E229" s="2" t="s">
        <v>408</v>
      </c>
      <c r="F229" s="2" t="s">
        <v>29</v>
      </c>
      <c r="G229" s="2" t="s">
        <v>292</v>
      </c>
      <c r="H229" s="2" t="s">
        <v>30</v>
      </c>
      <c r="I229" s="2" t="s">
        <v>17</v>
      </c>
      <c r="J229" s="2">
        <v>31000</v>
      </c>
      <c r="K229" s="2" t="s">
        <v>409</v>
      </c>
      <c r="L229" s="2" t="str">
        <f>_xlfn.XLOOKUP(A229, O:O, R:R, "")</f>
        <v/>
      </c>
      <c r="M229" s="2" t="e">
        <f>J229/L229</f>
        <v>#VALUE!</v>
      </c>
    </row>
    <row r="230" spans="1:18" ht="78" hidden="1" x14ac:dyDescent="0.35">
      <c r="A230" s="2" t="s">
        <v>614</v>
      </c>
      <c r="B230" s="2" t="s">
        <v>18</v>
      </c>
      <c r="C230" s="3">
        <v>45076</v>
      </c>
      <c r="D230" s="2" t="s">
        <v>23</v>
      </c>
      <c r="E230" s="2" t="s">
        <v>42</v>
      </c>
      <c r="F230" s="2" t="s">
        <v>16</v>
      </c>
      <c r="G230" s="2" t="s">
        <v>292</v>
      </c>
      <c r="H230" s="2" t="s">
        <v>56</v>
      </c>
      <c r="I230" s="2" t="s">
        <v>17</v>
      </c>
      <c r="J230" s="2">
        <v>380000</v>
      </c>
      <c r="K230" s="2" t="s">
        <v>410</v>
      </c>
      <c r="L230" s="2">
        <f>_xlfn.XLOOKUP(A230, O:O, R:R, "")</f>
        <v>1</v>
      </c>
      <c r="M230" s="2">
        <f>J230/L230</f>
        <v>380000</v>
      </c>
    </row>
    <row r="231" spans="1:18" ht="78" hidden="1" x14ac:dyDescent="0.35">
      <c r="A231" s="2" t="s">
        <v>615</v>
      </c>
      <c r="B231" s="2" t="s">
        <v>18</v>
      </c>
      <c r="C231" s="3">
        <v>45068</v>
      </c>
      <c r="D231" s="2" t="s">
        <v>23</v>
      </c>
      <c r="E231" s="2" t="s">
        <v>42</v>
      </c>
      <c r="F231" s="2" t="s">
        <v>16</v>
      </c>
      <c r="G231" s="2" t="s">
        <v>292</v>
      </c>
      <c r="H231" s="2" t="s">
        <v>411</v>
      </c>
      <c r="I231" s="2" t="s">
        <v>17</v>
      </c>
      <c r="J231" s="2">
        <v>86745</v>
      </c>
      <c r="K231" s="2" t="s">
        <v>412</v>
      </c>
      <c r="L231" s="2">
        <f>_xlfn.XLOOKUP(A231, O:O, R:R, "")</f>
        <v>1</v>
      </c>
      <c r="M231" s="2">
        <f>J231/L231</f>
        <v>86745</v>
      </c>
    </row>
    <row r="232" spans="1:18" ht="78" hidden="1" x14ac:dyDescent="0.35">
      <c r="A232" s="2" t="s">
        <v>616</v>
      </c>
      <c r="B232" s="2" t="s">
        <v>18</v>
      </c>
      <c r="C232" s="3">
        <v>45059</v>
      </c>
      <c r="D232" s="2" t="s">
        <v>51</v>
      </c>
      <c r="E232" s="2" t="s">
        <v>55</v>
      </c>
      <c r="F232" s="2" t="s">
        <v>16</v>
      </c>
      <c r="G232" s="2" t="s">
        <v>292</v>
      </c>
      <c r="H232" s="2" t="s">
        <v>145</v>
      </c>
      <c r="I232" s="2" t="s">
        <v>17</v>
      </c>
      <c r="J232" s="2">
        <v>44500</v>
      </c>
      <c r="K232" s="2" t="s">
        <v>413</v>
      </c>
      <c r="L232" s="2">
        <f>_xlfn.XLOOKUP(A232, O:O, R:R, "")</f>
        <v>1</v>
      </c>
      <c r="M232" s="2">
        <f>J232/L232</f>
        <v>44500</v>
      </c>
    </row>
    <row r="233" spans="1:18" ht="78" hidden="1" x14ac:dyDescent="0.35">
      <c r="A233" s="2" t="s">
        <v>617</v>
      </c>
      <c r="B233" s="2" t="s">
        <v>414</v>
      </c>
      <c r="C233" s="3">
        <v>45059</v>
      </c>
      <c r="D233" s="2" t="s">
        <v>14</v>
      </c>
      <c r="E233" s="2" t="str">
        <f>_xlfn.XLOOKUP(A233, O:O, P:P, "")</f>
        <v>CONTROLLER GENERAL OF DEFENCE ACCOUNTS</v>
      </c>
      <c r="F233" s="2" t="s">
        <v>16</v>
      </c>
      <c r="G233" s="2" t="s">
        <v>292</v>
      </c>
      <c r="H233" s="2" t="s">
        <v>415</v>
      </c>
      <c r="I233" s="2" t="s">
        <v>17</v>
      </c>
      <c r="J233" s="2">
        <v>103000</v>
      </c>
      <c r="K233" s="2" t="s">
        <v>152</v>
      </c>
      <c r="L233" s="2">
        <f>_xlfn.XLOOKUP(A233, O:O, R:R, "")</f>
        <v>1</v>
      </c>
      <c r="M233" s="2">
        <f>J233/L233</f>
        <v>103000</v>
      </c>
    </row>
    <row r="234" spans="1:18" ht="78" hidden="1" x14ac:dyDescent="0.35">
      <c r="A234" s="2" t="s">
        <v>618</v>
      </c>
      <c r="B234" s="2" t="s">
        <v>18</v>
      </c>
      <c r="C234" s="3">
        <v>45052</v>
      </c>
      <c r="D234" s="2" t="s">
        <v>85</v>
      </c>
      <c r="E234" s="2" t="s">
        <v>63</v>
      </c>
      <c r="F234" s="2" t="s">
        <v>16</v>
      </c>
      <c r="G234" s="2" t="s">
        <v>292</v>
      </c>
      <c r="H234" s="2" t="s">
        <v>145</v>
      </c>
      <c r="I234" s="2" t="s">
        <v>17</v>
      </c>
      <c r="J234" s="2">
        <v>26400</v>
      </c>
      <c r="K234" s="2" t="s">
        <v>416</v>
      </c>
      <c r="L234" s="2">
        <f>_xlfn.XLOOKUP(A234, O:O, R:R, "")</f>
        <v>3</v>
      </c>
      <c r="M234" s="2">
        <f>J234/L234</f>
        <v>8800</v>
      </c>
    </row>
    <row r="235" spans="1:18" ht="78" hidden="1" x14ac:dyDescent="0.35">
      <c r="A235" s="2" t="s">
        <v>619</v>
      </c>
      <c r="B235" s="2" t="s">
        <v>18</v>
      </c>
      <c r="C235" s="3">
        <v>45050</v>
      </c>
      <c r="D235" s="2" t="s">
        <v>27</v>
      </c>
      <c r="E235" s="2" t="s">
        <v>58</v>
      </c>
      <c r="F235" s="2" t="s">
        <v>16</v>
      </c>
      <c r="G235" s="2" t="s">
        <v>292</v>
      </c>
      <c r="H235" s="2" t="s">
        <v>268</v>
      </c>
      <c r="I235" s="2" t="s">
        <v>17</v>
      </c>
      <c r="J235" s="2">
        <v>127440</v>
      </c>
      <c r="K235" s="2" t="s">
        <v>113</v>
      </c>
      <c r="L235" s="2">
        <f>_xlfn.XLOOKUP(A235, O:O, R:R, "")</f>
        <v>4</v>
      </c>
      <c r="M235" s="2">
        <f>J235/L235</f>
        <v>31860</v>
      </c>
    </row>
    <row r="236" spans="1:18" ht="78" hidden="1" x14ac:dyDescent="0.35">
      <c r="A236" s="2" t="s">
        <v>620</v>
      </c>
      <c r="B236" s="2" t="s">
        <v>18</v>
      </c>
      <c r="C236" s="3">
        <v>45049</v>
      </c>
      <c r="D236" s="2" t="s">
        <v>32</v>
      </c>
      <c r="E236" s="2" t="s">
        <v>417</v>
      </c>
      <c r="F236" s="2" t="s">
        <v>16</v>
      </c>
      <c r="G236" s="2" t="s">
        <v>292</v>
      </c>
      <c r="H236" s="2" t="s">
        <v>67</v>
      </c>
      <c r="I236" s="2" t="s">
        <v>17</v>
      </c>
      <c r="J236" s="2">
        <v>886770</v>
      </c>
      <c r="K236" s="2" t="s">
        <v>418</v>
      </c>
      <c r="L236" s="2">
        <f>_xlfn.XLOOKUP(A236, O:O, R:R, "")</f>
        <v>3</v>
      </c>
      <c r="M236" s="2">
        <f>J236/L236</f>
        <v>295590</v>
      </c>
    </row>
    <row r="237" spans="1:18" ht="78" hidden="1" x14ac:dyDescent="0.35">
      <c r="A237" s="2" t="s">
        <v>621</v>
      </c>
      <c r="B237" s="2" t="s">
        <v>18</v>
      </c>
      <c r="C237" s="3">
        <v>45040</v>
      </c>
      <c r="D237" s="2" t="s">
        <v>85</v>
      </c>
      <c r="E237" s="2" t="s">
        <v>63</v>
      </c>
      <c r="F237" s="2" t="s">
        <v>16</v>
      </c>
      <c r="G237" s="2" t="s">
        <v>292</v>
      </c>
      <c r="H237" s="2" t="s">
        <v>419</v>
      </c>
      <c r="I237" s="2" t="s">
        <v>17</v>
      </c>
      <c r="J237" s="2">
        <v>19000</v>
      </c>
      <c r="K237" s="2" t="s">
        <v>264</v>
      </c>
      <c r="L237" s="2">
        <f>_xlfn.XLOOKUP(A237, O:O, R:R, "")</f>
        <v>2</v>
      </c>
      <c r="M237" s="2">
        <f>J237/L237</f>
        <v>9500</v>
      </c>
    </row>
    <row r="238" spans="1:18" ht="78" hidden="1" x14ac:dyDescent="0.35">
      <c r="A238" s="2" t="s">
        <v>622</v>
      </c>
      <c r="B238" s="2" t="s">
        <v>18</v>
      </c>
      <c r="C238" s="3">
        <v>45036</v>
      </c>
      <c r="D238" s="2" t="s">
        <v>41</v>
      </c>
      <c r="E238" s="2" t="s">
        <v>420</v>
      </c>
      <c r="F238" s="2" t="s">
        <v>16</v>
      </c>
      <c r="G238" s="2" t="s">
        <v>292</v>
      </c>
      <c r="H238" s="2" t="s">
        <v>30</v>
      </c>
      <c r="I238" s="2" t="s">
        <v>17</v>
      </c>
      <c r="J238" s="2">
        <v>88700</v>
      </c>
      <c r="K238" s="2" t="s">
        <v>421</v>
      </c>
      <c r="L238" s="2">
        <f>_xlfn.XLOOKUP(A238, O:O, R:R, "")</f>
        <v>1</v>
      </c>
      <c r="M238" s="2">
        <f>J238/L238</f>
        <v>88700</v>
      </c>
    </row>
    <row r="239" spans="1:18" ht="78" hidden="1" x14ac:dyDescent="0.35">
      <c r="A239" s="2" t="s">
        <v>623</v>
      </c>
      <c r="B239" s="2" t="s">
        <v>18</v>
      </c>
      <c r="C239" s="3">
        <v>45031</v>
      </c>
      <c r="D239" s="2" t="s">
        <v>41</v>
      </c>
      <c r="E239" s="2" t="s">
        <v>42</v>
      </c>
      <c r="F239" s="2" t="s">
        <v>16</v>
      </c>
      <c r="G239" s="2" t="s">
        <v>292</v>
      </c>
      <c r="H239" s="2" t="s">
        <v>280</v>
      </c>
      <c r="I239" s="2" t="s">
        <v>17</v>
      </c>
      <c r="J239" s="2">
        <v>75520</v>
      </c>
      <c r="K239" s="2" t="s">
        <v>267</v>
      </c>
      <c r="L239" s="2">
        <f>_xlfn.XLOOKUP(A239, O:O, R:R, "")</f>
        <v>1</v>
      </c>
      <c r="M239" s="2">
        <f>J239/L239</f>
        <v>75520</v>
      </c>
    </row>
    <row r="240" spans="1:18" ht="78" hidden="1" x14ac:dyDescent="0.35">
      <c r="A240" s="2" t="s">
        <v>662</v>
      </c>
      <c r="B240" s="2" t="s">
        <v>18</v>
      </c>
      <c r="C240" s="3">
        <v>45030</v>
      </c>
      <c r="D240" s="2" t="s">
        <v>274</v>
      </c>
      <c r="E240" s="2" t="s">
        <v>422</v>
      </c>
      <c r="F240" s="2" t="s">
        <v>16</v>
      </c>
      <c r="G240" s="2" t="s">
        <v>292</v>
      </c>
      <c r="H240" s="2" t="s">
        <v>311</v>
      </c>
      <c r="I240" s="2" t="s">
        <v>17</v>
      </c>
      <c r="J240" s="2">
        <v>99000</v>
      </c>
      <c r="K240" s="2" t="s">
        <v>391</v>
      </c>
      <c r="L240" s="2">
        <f>_xlfn.XLOOKUP(A240, O:O, R:R, "")</f>
        <v>1</v>
      </c>
      <c r="M240" s="2">
        <f>J240/L240</f>
        <v>99000</v>
      </c>
    </row>
    <row r="241" spans="1:13" ht="78" hidden="1" x14ac:dyDescent="0.35">
      <c r="A241" s="2" t="s">
        <v>624</v>
      </c>
      <c r="B241" s="2" t="s">
        <v>18</v>
      </c>
      <c r="C241" s="3">
        <v>45029</v>
      </c>
      <c r="D241" s="2" t="s">
        <v>19</v>
      </c>
      <c r="E241" s="2" t="s">
        <v>297</v>
      </c>
      <c r="F241" s="2" t="s">
        <v>16</v>
      </c>
      <c r="G241" s="2" t="s">
        <v>292</v>
      </c>
      <c r="H241" s="2" t="s">
        <v>226</v>
      </c>
      <c r="I241" s="2" t="s">
        <v>17</v>
      </c>
      <c r="J241" s="2">
        <v>91300</v>
      </c>
      <c r="K241" s="2" t="s">
        <v>423</v>
      </c>
      <c r="L241" s="2">
        <f>_xlfn.XLOOKUP(A241, O:O, R:R, "")</f>
        <v>11</v>
      </c>
      <c r="M241" s="2">
        <f>J241/L241</f>
        <v>8300</v>
      </c>
    </row>
    <row r="242" spans="1:13" ht="78" hidden="1" x14ac:dyDescent="0.35">
      <c r="A242" s="2" t="s">
        <v>625</v>
      </c>
      <c r="B242" s="2" t="s">
        <v>18</v>
      </c>
      <c r="C242" s="3">
        <v>45023</v>
      </c>
      <c r="D242" s="2" t="s">
        <v>41</v>
      </c>
      <c r="E242" s="2" t="s">
        <v>125</v>
      </c>
      <c r="F242" s="2" t="s">
        <v>29</v>
      </c>
      <c r="G242" s="2" t="s">
        <v>292</v>
      </c>
      <c r="H242" s="2" t="s">
        <v>401</v>
      </c>
      <c r="I242" s="2" t="s">
        <v>17</v>
      </c>
      <c r="J242" s="2">
        <v>271830</v>
      </c>
      <c r="K242" s="2" t="s">
        <v>424</v>
      </c>
      <c r="L242" s="2">
        <f>_xlfn.XLOOKUP(A242, O:O, R:R, "")</f>
        <v>1</v>
      </c>
      <c r="M242" s="2">
        <f>J242/L242</f>
        <v>271830</v>
      </c>
    </row>
    <row r="243" spans="1:13" ht="78" hidden="1" x14ac:dyDescent="0.35">
      <c r="A243" s="2" t="s">
        <v>626</v>
      </c>
      <c r="B243" s="2" t="s">
        <v>18</v>
      </c>
      <c r="C243" s="3">
        <v>45020</v>
      </c>
      <c r="D243" s="2" t="s">
        <v>173</v>
      </c>
      <c r="E243" s="2" t="s">
        <v>58</v>
      </c>
      <c r="F243" s="2" t="s">
        <v>16</v>
      </c>
      <c r="G243" s="2" t="s">
        <v>292</v>
      </c>
      <c r="H243" s="2" t="s">
        <v>30</v>
      </c>
      <c r="I243" s="2" t="s">
        <v>17</v>
      </c>
      <c r="J243" s="2">
        <v>148500</v>
      </c>
      <c r="K243" s="2" t="s">
        <v>80</v>
      </c>
      <c r="L243" s="2">
        <f>_xlfn.XLOOKUP(A243, O:O, R:R, "")</f>
        <v>3</v>
      </c>
      <c r="M243" s="2">
        <f>J243/L243</f>
        <v>49500</v>
      </c>
    </row>
    <row r="244" spans="1:13" ht="78" hidden="1" x14ac:dyDescent="0.35">
      <c r="A244" s="2" t="s">
        <v>627</v>
      </c>
      <c r="B244" s="2" t="s">
        <v>18</v>
      </c>
      <c r="C244" s="3">
        <v>45020</v>
      </c>
      <c r="D244" s="2" t="s">
        <v>23</v>
      </c>
      <c r="E244" s="2" t="s">
        <v>260</v>
      </c>
      <c r="F244" s="2" t="s">
        <v>16</v>
      </c>
      <c r="G244" s="2" t="s">
        <v>292</v>
      </c>
      <c r="H244" s="2" t="s">
        <v>30</v>
      </c>
      <c r="I244" s="2" t="s">
        <v>17</v>
      </c>
      <c r="J244" s="2">
        <v>634745.75</v>
      </c>
      <c r="K244" s="2" t="s">
        <v>425</v>
      </c>
      <c r="L244" s="2">
        <f>_xlfn.XLOOKUP(A244, O:O, R:R, "")</f>
        <v>10</v>
      </c>
      <c r="M244" s="2">
        <f>J244/L244</f>
        <v>63474.574999999997</v>
      </c>
    </row>
  </sheetData>
  <autoFilter ref="A2:M244" xr:uid="{00000000-0001-0000-0000-000000000000}">
    <filterColumn colId="4">
      <filters blank="1">
        <filter val="ai airport services limited"/>
        <filter val="airports authority of india"/>
        <filter val="all india institute of medical sciences"/>
        <filter val="all india institute of speech and hearing"/>
        <filter val="aravali power company private limited"/>
        <filter val="archaeological survey of india"/>
        <filter val="ASSAM RIFLES"/>
        <filter val="automotive research association of india"/>
        <filter val="balmer lawrie and company limited"/>
        <filter val="bhakra beas management board"/>
        <filter val="bharat earth movers limited"/>
        <filter val="bharat electronics limited"/>
        <filter val="bharat heavy electricals limited"/>
        <filter val="bharat petroleum corporation limited"/>
        <filter val="BORDER ROAD ORGANISATION"/>
        <filter val="border security force"/>
        <filter val="central railway"/>
        <filter val="chandigarh administration"/>
        <filter val="coal india limited"/>
        <filter val="cochin shipyard limited"/>
        <filter val="CONTROLLER GENERAL OF DEFENCE ACCOUNTS"/>
        <filter val="department of atomic energy"/>
        <filter val="department of defence research and development"/>
        <filter val="department of health and family welfare"/>
        <filter val="department of industrial training"/>
        <filter val="department of local self government"/>
        <filter val="department of space"/>
        <filter val="diesel loco modernisation works"/>
        <filter val="directorate of medical education"/>
        <filter val="directorate of municipal administration"/>
        <filter val="district magistrate"/>
        <filter val="eastern railway"/>
        <filter val="ferro scrap nigam limited"/>
        <filter val="government of madhya pradesh"/>
        <filter val="hindustan aeronautics limited"/>
        <filter val="hindustan organic chemicals limited"/>
        <filter val="housing and urban development department"/>
        <filter val="indian air force"/>
        <filter val="indian army"/>
        <filter val="indian coast guard"/>
        <filter val="indian navy"/>
        <filter val="indian oil corporation limited"/>
        <filter val="indian railways"/>
        <filter val="indo tibetan border police"/>
        <filter val="itdp taloda"/>
        <filter val="labour department"/>
        <filter val="mahanadi coalfields limited"/>
        <filter val="maharashtra metro rail corporation limited"/>
        <filter val="maharashtra state power generation company"/>
        <filter val="ministry of food processing industries"/>
        <filter val="ministry of home affairs"/>
        <filter val="ministry of power"/>
        <filter val="ministry of railway"/>
        <filter val="ministry of steel"/>
        <filter val="modern coach factory"/>
        <filter val="national institute of ocean technology"/>
        <filter val="national thermal power corporation"/>
        <filter val="neyveli lignite corporation india limited"/>
        <filter val="north eastern electric power corporation"/>
        <filter val="north eastern indira gandhi regional institute of health and medical sciences"/>
        <filter val="northern railway"/>
        <filter val="nuclear power corporation of india limited"/>
        <filter val="odisha police"/>
        <filter val="oil and natural gas corporation limited"/>
        <filter val="orai"/>
        <filter val="panchayats and rural housing department"/>
        <filter val="pmo"/>
        <filter val="power grid corporation of india limited"/>
        <filter val="rail wheel plant bela"/>
        <filter val="revenue and disaster management department odisha"/>
        <filter val="sardar vallabhbhai patel national police academy"/>
        <filter val="sashastra seema bal"/>
        <filter val="satluj jal vidyut nigam limited"/>
        <filter val="singareni collieries company limited"/>
        <filter val="south east central railway"/>
        <filter val="south eastern railway"/>
        <filter val="southern railway"/>
        <filter val="steel authority of india limited"/>
        <filter val="tamil nadu dairy development corporation limited tamil nadu cooperative milk producers federation l head office"/>
        <filter val="technical education department himachal pradesh"/>
        <filter val="transport department"/>
        <filter val="urban development department"/>
        <filter val="urban employment and poverty alleviation department uttar pradesh n a nagar palika parishad balrampur"/>
        <filter val="vikram sarabhai space centre"/>
        <filter val="western coalfields limited"/>
        <filter val="western railway"/>
        <filter val="youth services and sports and technical education department jammu and kashmir technical education department goverenment polytechnic college kupwara"/>
      </filters>
    </filterColumn>
    <filterColumn colId="6">
      <filters>
        <filter val="FY 2025-26"/>
      </filters>
    </filterColumn>
  </autoFilter>
  <mergeCells count="2">
    <mergeCell ref="A1:K1"/>
    <mergeCell ref="L1:M1"/>
  </mergeCells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high pressure washer</vt:lpstr>
      <vt:lpstr>'high pressure washer'!Print_Titles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Yash Varhan</cp:lastModifiedBy>
  <dcterms:created xsi:type="dcterms:W3CDTF">2025-08-08T09:15:56Z</dcterms:created>
  <dcterms:modified xsi:type="dcterms:W3CDTF">2025-08-08T10:50:20Z</dcterms:modified>
</cp:coreProperties>
</file>