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A3D362C7-8170-45F5-9FCD-F51EA572EC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ain marie" sheetId="1" r:id="rId1"/>
  </sheets>
  <definedNames>
    <definedName name="_xlnm._FilterDatabase" localSheetId="0" hidden="1">'bain marie'!$A$2:$M$181</definedName>
    <definedName name="_xlnm.Print_Titles" localSheetId="0">'bain marie'!$1:$2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M53" i="1"/>
  <c r="L61" i="1"/>
  <c r="M61" i="1" s="1"/>
  <c r="L49" i="1"/>
  <c r="M49" i="1" s="1"/>
  <c r="L24" i="1"/>
  <c r="M24" i="1" s="1"/>
  <c r="L56" i="1"/>
  <c r="M56" i="1" s="1"/>
  <c r="L18" i="1"/>
  <c r="M18" i="1" s="1"/>
  <c r="L19" i="1"/>
  <c r="M19" i="1" s="1"/>
  <c r="L20" i="1"/>
  <c r="M20" i="1" s="1"/>
  <c r="L21" i="1"/>
  <c r="M21" i="1" s="1"/>
  <c r="L41" i="1"/>
  <c r="M41" i="1" s="1"/>
  <c r="L25" i="1"/>
  <c r="M25" i="1" s="1"/>
  <c r="L37" i="1"/>
  <c r="M37" i="1" s="1"/>
  <c r="L36" i="1"/>
  <c r="M36" i="1" s="1"/>
  <c r="L29" i="1"/>
  <c r="M29" i="1" s="1"/>
  <c r="L55" i="1"/>
  <c r="M55" i="1" s="1"/>
  <c r="L50" i="1"/>
  <c r="M50" i="1" s="1"/>
  <c r="L54" i="1"/>
  <c r="M54" i="1" s="1"/>
  <c r="L51" i="1"/>
  <c r="M51" i="1" s="1"/>
  <c r="L44" i="1"/>
  <c r="M44" i="1" s="1"/>
  <c r="L62" i="1"/>
  <c r="M62" i="1" s="1"/>
  <c r="L15" i="1"/>
  <c r="M15" i="1" s="1"/>
  <c r="L57" i="1"/>
  <c r="M57" i="1" s="1"/>
  <c r="L66" i="1"/>
  <c r="M66" i="1" s="1"/>
  <c r="L28" i="1"/>
  <c r="M28" i="1" s="1"/>
  <c r="L60" i="1"/>
  <c r="M60" i="1" s="1"/>
  <c r="L59" i="1"/>
  <c r="M59" i="1" s="1"/>
  <c r="L16" i="1"/>
  <c r="M16" i="1" s="1"/>
  <c r="L42" i="1"/>
  <c r="M42" i="1" s="1"/>
  <c r="L52" i="1"/>
  <c r="M52" i="1" s="1"/>
  <c r="L39" i="1"/>
  <c r="M39" i="1" s="1"/>
  <c r="L17" i="1"/>
  <c r="M17" i="1" s="1"/>
  <c r="L67" i="1"/>
  <c r="M67" i="1" s="1"/>
  <c r="L33" i="1"/>
  <c r="M33" i="1" s="1"/>
  <c r="L30" i="1"/>
  <c r="M30" i="1" s="1"/>
  <c r="L34" i="1"/>
  <c r="M34" i="1" s="1"/>
  <c r="L63" i="1"/>
  <c r="M63" i="1" s="1"/>
  <c r="L48" i="1"/>
  <c r="M48" i="1" s="1"/>
  <c r="L32" i="1"/>
  <c r="M32" i="1" s="1"/>
  <c r="L27" i="1"/>
  <c r="M27" i="1" s="1"/>
  <c r="L26" i="1"/>
  <c r="M26" i="1" s="1"/>
  <c r="L31" i="1"/>
  <c r="M31" i="1" s="1"/>
  <c r="L38" i="1"/>
  <c r="M38" i="1" s="1"/>
  <c r="L14" i="1"/>
  <c r="M14" i="1" s="1"/>
  <c r="L22" i="1"/>
  <c r="M22" i="1" s="1"/>
  <c r="L35" i="1"/>
  <c r="M35" i="1" s="1"/>
  <c r="L64" i="1"/>
  <c r="M64" i="1" s="1"/>
  <c r="L45" i="1"/>
  <c r="M45" i="1" s="1"/>
  <c r="L40" i="1"/>
  <c r="M40" i="1" s="1"/>
  <c r="L23" i="1"/>
  <c r="M23" i="1" s="1"/>
  <c r="L58" i="1"/>
  <c r="M58" i="1" s="1"/>
  <c r="L43" i="1"/>
  <c r="M43" i="1" s="1"/>
  <c r="L47" i="1"/>
  <c r="M47" i="1" s="1"/>
  <c r="L46" i="1"/>
  <c r="M46" i="1" s="1"/>
</calcChain>
</file>

<file path=xl/sharedStrings.xml><?xml version="1.0" encoding="utf-8"?>
<sst xmlns="http://schemas.openxmlformats.org/spreadsheetml/2006/main" count="1170" uniqueCount="390">
  <si>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</si>
  <si>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</si>
  <si>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</si>
  <si>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</si>
  <si>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</si>
  <si>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</si>
  <si>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</si>
  <si>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</si>
  <si>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</si>
  <si>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</si>
  <si>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</si>
  <si>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GEM/2025/B/6379647</t>
  </si>
  <si>
    <t>FLOOD LIGHT BATTERY OPERATED (N6230-001003)</t>
  </si>
  <si>
    <t>2025-07-22</t>
  </si>
  <si>
    <t>["VISHAKHAPATNAM\nCITY"]</t>
  </si>
  <si>
    <t>INDIAN NAVY</t>
  </si>
  <si>
    <t>LIVE</t>
  </si>
  <si>
    <t>FY 2024-25</t>
  </si>
  <si>
    <t>Stainless Steel Bain Marie</t>
  </si>
  <si>
    <t>rajasthan</t>
  </si>
  <si>
    <t>directorate general of quality assurance</t>
  </si>
  <si>
    <t>Financial Evaluation</t>
  </si>
  <si>
    <t>M/S KAILA INSTRUMENTATION</t>
  </si>
  <si>
    <t>L1</t>
  </si>
  <si>
    <t>31000</t>
  </si>
  <si>
    <t>indian army</t>
  </si>
  <si>
    <t>1.5 L</t>
  </si>
  <si>
    <t>telangana</t>
  </si>
  <si>
    <t>sardar vallabhbhai patel national police academy</t>
  </si>
  <si>
    <t>AOC</t>
  </si>
  <si>
    <t>MITTAL INDUSTRIES</t>
  </si>
  <si>
    <t>45000</t>
  </si>
  <si>
    <t>bihar</t>
  </si>
  <si>
    <t>GLORIOUS PROFESSIONAL KITCHEN SYSTEMS</t>
  </si>
  <si>
    <t>tamil nadu</t>
  </si>
  <si>
    <t>hindustan petroleum corporation limited</t>
  </si>
  <si>
    <t>SATKAR STEEL INDUSTRY</t>
  </si>
  <si>
    <t>VIVEK KITCHEN EQUIPMENT</t>
  </si>
  <si>
    <t>64000</t>
  </si>
  <si>
    <t>indo tibetan border police</t>
  </si>
  <si>
    <t>indian air force</t>
  </si>
  <si>
    <t>meghalaya</t>
  </si>
  <si>
    <t>SHRI RAM ENTERPRISES</t>
  </si>
  <si>
    <t>62000</t>
  </si>
  <si>
    <t>karnataka</t>
  </si>
  <si>
    <t>M/S MAA MANSA ENTERPRISES</t>
  </si>
  <si>
    <t>chhattisgarh</t>
  </si>
  <si>
    <t>national thermal power corporation</t>
  </si>
  <si>
    <t>91750</t>
  </si>
  <si>
    <t>maharashtra</t>
  </si>
  <si>
    <t>indian navy</t>
  </si>
  <si>
    <t>madhya pradesh</t>
  </si>
  <si>
    <t>ambala frost industries</t>
  </si>
  <si>
    <t>pmo</t>
  </si>
  <si>
    <t>DEFINE INDIA SCIENTIFIC INDUSTRY</t>
  </si>
  <si>
    <t>73704</t>
  </si>
  <si>
    <t>assam</t>
  </si>
  <si>
    <t>uttarakhand</t>
  </si>
  <si>
    <t>national cadet corporation</t>
  </si>
  <si>
    <t>IND ENTERPRISES</t>
  </si>
  <si>
    <t>1.2 L</t>
  </si>
  <si>
    <t>G M L AND SONS</t>
  </si>
  <si>
    <t>1.6 L</t>
  </si>
  <si>
    <t>nuclear power corporation of india limited</t>
  </si>
  <si>
    <t>59000</t>
  </si>
  <si>
    <t>west bengal</t>
  </si>
  <si>
    <t>4.2 L</t>
  </si>
  <si>
    <t>MAA SHARDA TRADING CO</t>
  </si>
  <si>
    <t>39600</t>
  </si>
  <si>
    <t>kolkata port trust</t>
  </si>
  <si>
    <t>PINAKI ENTERPRISES</t>
  </si>
  <si>
    <t>82200</t>
  </si>
  <si>
    <t>SUN INDUSTRIES</t>
  </si>
  <si>
    <t>52500</t>
  </si>
  <si>
    <t>punjab</t>
  </si>
  <si>
    <t>kerala</t>
  </si>
  <si>
    <t>1.3 L</t>
  </si>
  <si>
    <t>CENTRAL OPTICALS</t>
  </si>
  <si>
    <t>46000</t>
  </si>
  <si>
    <t>COOKMAN COOKING EQUIPMENTS PRIVATE LIMITED</t>
  </si>
  <si>
    <t>power grid corporation of india limited</t>
  </si>
  <si>
    <t>34526</t>
  </si>
  <si>
    <t>gujarat</t>
  </si>
  <si>
    <t>M.S. KITCHEN CRAFT INDUSTRY</t>
  </si>
  <si>
    <t>96000</t>
  </si>
  <si>
    <t>new delhi</t>
  </si>
  <si>
    <t>south asian university</t>
  </si>
  <si>
    <t>68000</t>
  </si>
  <si>
    <t>south central railway</t>
  </si>
  <si>
    <t>32559</t>
  </si>
  <si>
    <t>uttar pradesh</t>
  </si>
  <si>
    <t>central electronics limited</t>
  </si>
  <si>
    <t>RJ ENTERPRISES</t>
  </si>
  <si>
    <t>60000</t>
  </si>
  <si>
    <t>government of madhya pradesh</t>
  </si>
  <si>
    <t>SHRI MAHAVEER TRADERSH</t>
  </si>
  <si>
    <t>49000</t>
  </si>
  <si>
    <t>K STAR INDIA</t>
  </si>
  <si>
    <t>FY 2023-24</t>
  </si>
  <si>
    <t>indian coast guard</t>
  </si>
  <si>
    <t>33000</t>
  </si>
  <si>
    <t>anaya international</t>
  </si>
  <si>
    <t>2.7 L</t>
  </si>
  <si>
    <t>manipur</t>
  </si>
  <si>
    <t>central agricultural university</t>
  </si>
  <si>
    <t>ANB Enterprises</t>
  </si>
  <si>
    <t>74800</t>
  </si>
  <si>
    <t>BHUPINDRA MECHANICAL ENGINEERS</t>
  </si>
  <si>
    <t>22240</t>
  </si>
  <si>
    <t>central armed police forces</t>
  </si>
  <si>
    <t>haryana</t>
  </si>
  <si>
    <t>44300</t>
  </si>
  <si>
    <t>KUNDAN INDUSTRIES</t>
  </si>
  <si>
    <t>80508</t>
  </si>
  <si>
    <t>HARYANA FROST INDUSTRY</t>
  </si>
  <si>
    <t>centre for development of advanced computing</t>
  </si>
  <si>
    <t>37500</t>
  </si>
  <si>
    <t>sainik school sangathan</t>
  </si>
  <si>
    <t>sports authority of india</t>
  </si>
  <si>
    <t>Aayansh Enterprise</t>
  </si>
  <si>
    <t>65600</t>
  </si>
  <si>
    <t>jharkhand</t>
  </si>
  <si>
    <t>central institute of plastic engineering and technology</t>
  </si>
  <si>
    <t>SHIV GORAKSH ENTERPRISES</t>
  </si>
  <si>
    <t>84000</t>
  </si>
  <si>
    <t>andhra pradesh</t>
  </si>
  <si>
    <t>AAR KAY Enterprises</t>
  </si>
  <si>
    <t>62600</t>
  </si>
  <si>
    <t>Gatha Enterprises</t>
  </si>
  <si>
    <t>85000</t>
  </si>
  <si>
    <t>bharat heavy electricals limited</t>
  </si>
  <si>
    <t>odisha</t>
  </si>
  <si>
    <t>2.9 L</t>
  </si>
  <si>
    <t>MODERN CRAFT INDUSTRIES</t>
  </si>
  <si>
    <t>4.0 L</t>
  </si>
  <si>
    <t>MODERN FURNITURE</t>
  </si>
  <si>
    <t>HK ENTERPRISES</t>
  </si>
  <si>
    <t>54247</t>
  </si>
  <si>
    <t>national institute of technology</t>
  </si>
  <si>
    <t>director general police</t>
  </si>
  <si>
    <t>INDIA FORST INDUSTRIES</t>
  </si>
  <si>
    <t>31500</t>
  </si>
  <si>
    <t>FY 2022-23</t>
  </si>
  <si>
    <t>Result For Stainless Steel Bain Marie</t>
  </si>
  <si>
    <t>PRINCE ENGINEERING</t>
  </si>
  <si>
    <t>arunachal pradesh</t>
  </si>
  <si>
    <t>24400</t>
  </si>
  <si>
    <t>22000</t>
  </si>
  <si>
    <t>65940</t>
  </si>
  <si>
    <t>23500</t>
  </si>
  <si>
    <t>LAXMI ENGINEERING</t>
  </si>
  <si>
    <t>A2Z ENTERPRISES</t>
  </si>
  <si>
    <t>27430</t>
  </si>
  <si>
    <t>hindustan aeronautics limited</t>
  </si>
  <si>
    <t>SANVIK IND</t>
  </si>
  <si>
    <t>ARIHANT UNIVERSAL ENTERPRISES</t>
  </si>
  <si>
    <t>25311</t>
  </si>
  <si>
    <t>oil and natural gas corporation limited</t>
  </si>
  <si>
    <t>SITARAM SUPER MARKET</t>
  </si>
  <si>
    <t>BALAJI TRADERS PROP SUNIL GUPTA</t>
  </si>
  <si>
    <t>30550</t>
  </si>
  <si>
    <t>thdc india limited</t>
  </si>
  <si>
    <t>PARYAG SCIENTIFIC</t>
  </si>
  <si>
    <t>28712</t>
  </si>
  <si>
    <t>33964</t>
  </si>
  <si>
    <t>centre for wind energy technology</t>
  </si>
  <si>
    <t>40000</t>
  </si>
  <si>
    <t>29540</t>
  </si>
  <si>
    <t>national institute of fashion technology</t>
  </si>
  <si>
    <t>93810</t>
  </si>
  <si>
    <t>FY 2021-22</t>
  </si>
  <si>
    <t>'GEM/2022/B/2370304'</t>
  </si>
  <si>
    <t>SANJAY STEEL FABRICATION WORKS</t>
  </si>
  <si>
    <t>37452</t>
  </si>
  <si>
    <t>'GEM/2022/B/2320742'</t>
  </si>
  <si>
    <t>neyveli lignite corporation india limited</t>
  </si>
  <si>
    <t>27400</t>
  </si>
  <si>
    <t>'GEM/2022/B/2316937'</t>
  </si>
  <si>
    <t>'GEM/2022/B/2181930'</t>
  </si>
  <si>
    <t>stock pot burner, roti plate 60x30, roti plate 48x30, bain marie, electric dough kneader, potato peeler,</t>
  </si>
  <si>
    <t>sikkim</t>
  </si>
  <si>
    <t>5.2 L</t>
  </si>
  <si>
    <t>'GEM/2022/B/2103572'</t>
  </si>
  <si>
    <t>1.1 L</t>
  </si>
  <si>
    <t>'GEM/2022/B/2085440'</t>
  </si>
  <si>
    <t>Potato Peeler, Stainless Steel Bain Marie, heated display cases- hot case, Single Burner Gas Range ( Fo</t>
  </si>
  <si>
    <t>K.L. EQUIPMENTS</t>
  </si>
  <si>
    <t>2.0 Cr</t>
  </si>
  <si>
    <t>'GEM/2022/B/2090173'</t>
  </si>
  <si>
    <t>Restaurant Table, Stainless Steel Bain Marie</t>
  </si>
  <si>
    <t>national institute of wind energy</t>
  </si>
  <si>
    <t>'GEM/2022/B/1930889', 'GEM/2022/R/94228'</t>
  </si>
  <si>
    <t>'GEM/2022/B/1987998'</t>
  </si>
  <si>
    <t>Domestic Blenders/ Dough Kneader, Roti Making Machine, Stainless Steel Bain Marie, Vegetable Cutter, P</t>
  </si>
  <si>
    <t>civil aviation</t>
  </si>
  <si>
    <t>'GEM/2022/B/1945292'</t>
  </si>
  <si>
    <t>Bain Marie Container ( 45. 5X39X27 cm ) ( LxWxH ), Bain Marie Container ( 39X35. 5X30 cm ) ( LxWxH ), Food Shif</t>
  </si>
  <si>
    <t>56390</t>
  </si>
  <si>
    <t>'GEM/2022/B/1936018'</t>
  </si>
  <si>
    <t>THERMO INDIA SCIENTIFIC INDUSTRIES</t>
  </si>
  <si>
    <t>38970</t>
  </si>
  <si>
    <t>'GEM/2022/B/1906963'</t>
  </si>
  <si>
    <t>southern railway</t>
  </si>
  <si>
    <t>subhash</t>
  </si>
  <si>
    <t>22500</t>
  </si>
  <si>
    <t>'GEM/2022/B/1904311', 'GEM/2022/R/85096'</t>
  </si>
  <si>
    <t>'GEM/2022/B/1829341', 'GEM/2022/R/84101'</t>
  </si>
  <si>
    <t>83200</t>
  </si>
  <si>
    <t>'GEM/2021/B/1815640', 'GEM/2022/R/83503'</t>
  </si>
  <si>
    <t>airports authority of india</t>
  </si>
  <si>
    <t>32900</t>
  </si>
  <si>
    <t>'GEM/2022/B/1831918'</t>
  </si>
  <si>
    <t>Stainless Steel Bain Marie, Vegetable Cutter</t>
  </si>
  <si>
    <t>63.9 L</t>
  </si>
  <si>
    <t>'GEM/2022/B/1853438'</t>
  </si>
  <si>
    <t>77600</t>
  </si>
  <si>
    <t>'GEM/2021/B/1668308'</t>
  </si>
  <si>
    <t>'GEM/2021/B/1668308', 'GEM/2022/R/79611'</t>
  </si>
  <si>
    <t>'GEM/2021/B/1653264'</t>
  </si>
  <si>
    <t>Stainless Steel Bain Marie, Laundry Type Washing Machines/ Drying Machines, Television TV, Wet Grinde</t>
  </si>
  <si>
    <t>J B EQUIPMENTS</t>
  </si>
  <si>
    <t>DIGITAL SYSCOM PRIVATE LIMITED</t>
  </si>
  <si>
    <t>'GEM/2021/B/1608580'</t>
  </si>
  <si>
    <t>'GEM/2021/B/1573989'</t>
  </si>
  <si>
    <t>satish dhawan space centre</t>
  </si>
  <si>
    <t>Devansh Enterprises</t>
  </si>
  <si>
    <t>34360</t>
  </si>
  <si>
    <t>FY 2020-21</t>
  </si>
  <si>
    <t>'GEM/2021/B/1348796'</t>
  </si>
  <si>
    <t>K S TRADERS</t>
  </si>
  <si>
    <t>29250</t>
  </si>
  <si>
    <t>'GEM/2021/B/1167151'</t>
  </si>
  <si>
    <t>65490</t>
  </si>
  <si>
    <t>'GEM/2021/B/1244388'</t>
  </si>
  <si>
    <t>47200</t>
  </si>
  <si>
    <t>'GEM/2021/B/1225091'</t>
  </si>
  <si>
    <t>AMBALA FROST ENGINEERS</t>
  </si>
  <si>
    <t>73800</t>
  </si>
  <si>
    <t>'GEM/2021/B/1211612', 'GEM/2021/R/44033'</t>
  </si>
  <si>
    <t>28400</t>
  </si>
  <si>
    <t>'GEM/2021/B/1217135'</t>
  </si>
  <si>
    <t>east coast railway</t>
  </si>
  <si>
    <t>28450</t>
  </si>
  <si>
    <t>'GEM/2021/B/1192959'</t>
  </si>
  <si>
    <t>65700</t>
  </si>
  <si>
    <t>'GEM/2021/B/1093017'</t>
  </si>
  <si>
    <t>bharat dynamics limited</t>
  </si>
  <si>
    <t>45592</t>
  </si>
  <si>
    <t>'GEM/2021/B/994613'</t>
  </si>
  <si>
    <t>northern coalfields limited</t>
  </si>
  <si>
    <t>86000</t>
  </si>
  <si>
    <t>'GEM/2021/B/982024'</t>
  </si>
  <si>
    <t>Equipcare india</t>
  </si>
  <si>
    <t>'GEM/2021/B/949992'</t>
  </si>
  <si>
    <t>Stainless Steel Bain Marie, Stainless Steel Bain Marie, Stainless Steel Bain Marie</t>
  </si>
  <si>
    <t>ENERGY SOLUTIONS</t>
  </si>
  <si>
    <t>'GEM/2020/B/930007'</t>
  </si>
  <si>
    <t>Sahay Enterprises</t>
  </si>
  <si>
    <t>24.0 L</t>
  </si>
  <si>
    <t>'GEM/2020/B/928846'</t>
  </si>
  <si>
    <t>indian oil corporation limited</t>
  </si>
  <si>
    <t>74700</t>
  </si>
  <si>
    <t>'GEM/2020/B/918401'</t>
  </si>
  <si>
    <t>brahmaputra cracker and polymer limited</t>
  </si>
  <si>
    <t>77000</t>
  </si>
  <si>
    <t>'GEM/2020/B/914785'</t>
  </si>
  <si>
    <t>92700</t>
  </si>
  <si>
    <t>'GEM/2020/B/899232'</t>
  </si>
  <si>
    <t>rashtriya chemicals and fertilizers limited</t>
  </si>
  <si>
    <t>central optical works</t>
  </si>
  <si>
    <t>'GEM/2020/B/828198'</t>
  </si>
  <si>
    <t>67800</t>
  </si>
  <si>
    <t>'GEM/2020/B/781986'</t>
  </si>
  <si>
    <t>2.2 L</t>
  </si>
  <si>
    <t>'GEM/2020/B/777229'</t>
  </si>
  <si>
    <t>69800</t>
  </si>
  <si>
    <t>'GEM/2020/B/758014'</t>
  </si>
  <si>
    <t>37000</t>
  </si>
  <si>
    <t>FY 2019-20</t>
  </si>
  <si>
    <t>'GEM/2020/B/697669'</t>
  </si>
  <si>
    <t>'GEM/2020/B/697670'</t>
  </si>
  <si>
    <t>93600</t>
  </si>
  <si>
    <t>'GEM/2020/B/689365'</t>
  </si>
  <si>
    <t>'GEM/2020/B/678860'</t>
  </si>
  <si>
    <t>MS ENGINEERING WORKS</t>
  </si>
  <si>
    <t>82000</t>
  </si>
  <si>
    <t>'GEM/2020/B/662407'</t>
  </si>
  <si>
    <t>border security force</t>
  </si>
  <si>
    <t>44800</t>
  </si>
  <si>
    <t>'GEM/2020/B/659292'</t>
  </si>
  <si>
    <t>18140</t>
  </si>
  <si>
    <t>'GEM/2020/B/654665'</t>
  </si>
  <si>
    <t>Glorious Professional Kitchen Systems</t>
  </si>
  <si>
    <t>42556</t>
  </si>
  <si>
    <t>'GEM/2020/B/526022'</t>
  </si>
  <si>
    <t>'GEM/2019/B/479287'</t>
  </si>
  <si>
    <t>73500</t>
  </si>
  <si>
    <t>'GEM/2019/B/477164'</t>
  </si>
  <si>
    <t>R K ENTERPRISE</t>
  </si>
  <si>
    <t>3.2 L</t>
  </si>
  <si>
    <t>'GEM/2019/B/467138'</t>
  </si>
  <si>
    <t>KRISHNA CORPORATION</t>
  </si>
  <si>
    <t>'GEM/2019/B/412915'</t>
  </si>
  <si>
    <t>Bharti Refrigeration Works</t>
  </si>
  <si>
    <t>64999</t>
  </si>
  <si>
    <t>'GEM/2019/B/389058'</t>
  </si>
  <si>
    <t>regional centre for urban and environmental studies</t>
  </si>
  <si>
    <t>99998</t>
  </si>
  <si>
    <t>'GEM/2019/B/387493'</t>
  </si>
  <si>
    <t>58900</t>
  </si>
  <si>
    <t>'GEM/2019/B/387417'</t>
  </si>
  <si>
    <t>29500</t>
  </si>
  <si>
    <t>'GEM/2019/B/297776'</t>
  </si>
  <si>
    <t>s v enterprise</t>
  </si>
  <si>
    <t>57.2 L</t>
  </si>
  <si>
    <t>FY 2018-19</t>
  </si>
  <si>
    <t>'GEM/2019/B/254986'</t>
  </si>
  <si>
    <t>SUPREME ELECTRICALS</t>
  </si>
  <si>
    <t>41051</t>
  </si>
  <si>
    <t>'GEM/2019/B/235801'</t>
  </si>
  <si>
    <t>vivek kitchen equipment</t>
  </si>
  <si>
    <t>41500</t>
  </si>
  <si>
    <t>'GEM/2019/B/231908'</t>
  </si>
  <si>
    <t>advanced training institute calicut</t>
  </si>
  <si>
    <t>44500</t>
  </si>
  <si>
    <t>'GEM/2019/RA/7582'</t>
  </si>
  <si>
    <t>KHAROLA TRADERS</t>
  </si>
  <si>
    <t>41000</t>
  </si>
  <si>
    <t>'GEM/2019/B/218415'</t>
  </si>
  <si>
    <t>gas authority of india limited</t>
  </si>
  <si>
    <t>35400</t>
  </si>
  <si>
    <t>'GEM/2019/B/181393'</t>
  </si>
  <si>
    <t>39500</t>
  </si>
  <si>
    <t>qyt</t>
  </si>
  <si>
    <t>pre item</t>
  </si>
  <si>
    <t>GEM/2025/B/6434098</t>
  </si>
  <si>
    <t>GEM/2025/B/6444516</t>
  </si>
  <si>
    <t>GEM/2025/B/6370018</t>
  </si>
  <si>
    <t>GEM/2025/B/6227819</t>
  </si>
  <si>
    <t>GEM/2025/B/6171634</t>
  </si>
  <si>
    <t>GEM/2025/B/6011791</t>
  </si>
  <si>
    <t>GEM/2025/B/5934095</t>
  </si>
  <si>
    <t>GEM/2025/B/5926519</t>
  </si>
  <si>
    <t>GEM/2024/B/5748895</t>
  </si>
  <si>
    <t>GEM/2024/B/5730702</t>
  </si>
  <si>
    <t>GEM/2024/B/5631023</t>
  </si>
  <si>
    <t>GEM/2024/B/5380626</t>
  </si>
  <si>
    <t>GEM/2024/B/5484310</t>
  </si>
  <si>
    <t>GEM/2024/B/5542230</t>
  </si>
  <si>
    <t>GEM/2024/B/5430463</t>
  </si>
  <si>
    <t>GEM/2024/B/5472356</t>
  </si>
  <si>
    <t>GEM/2024/B/5189257</t>
  </si>
  <si>
    <t>GEM/2024/B/5266526</t>
  </si>
  <si>
    <t>GEM/2024/B/5261055</t>
  </si>
  <si>
    <t>GEM/2024/B/5215328</t>
  </si>
  <si>
    <t>GEM/2024/B/5202151</t>
  </si>
  <si>
    <t>GEM/2024/B/5064776</t>
  </si>
  <si>
    <t>GEM/2024/B/4989849</t>
  </si>
  <si>
    <t>GEM/2024/B/5046187</t>
  </si>
  <si>
    <t>GEM/2024/B/4993462</t>
  </si>
  <si>
    <t>GEM/2024/B/4802451</t>
  </si>
  <si>
    <t>GEM/2024/B/4692388</t>
  </si>
  <si>
    <t>GEM/2024/B/4665809</t>
  </si>
  <si>
    <t>GEM/2024/B/4615312</t>
  </si>
  <si>
    <t>GEM/2024/B/4536001</t>
  </si>
  <si>
    <t>GEM/2024/B/4434472</t>
  </si>
  <si>
    <t>GEM/2023/B/4328686</t>
  </si>
  <si>
    <t>GEM/2023/B/4341862</t>
  </si>
  <si>
    <t>GEM/2023/B/4224191</t>
  </si>
  <si>
    <t>GEM/2023/B/4052632</t>
  </si>
  <si>
    <t>GEM/2023/B/3979819</t>
  </si>
  <si>
    <t>GEM/2023/B/3915884</t>
  </si>
  <si>
    <t>GEM/2023/B/3797804</t>
  </si>
  <si>
    <t>GEM/2023/B/3750667</t>
  </si>
  <si>
    <t>GEM/2023/B/3665007</t>
  </si>
  <si>
    <t>GEM/2023/B/3535509</t>
  </si>
  <si>
    <t>GEM/2023/B/3450725</t>
  </si>
  <si>
    <t>GEM/2023/B/3455225</t>
  </si>
  <si>
    <t>GEM/2023/B/2998585</t>
  </si>
  <si>
    <t>GEM/2023/B/2934815</t>
  </si>
  <si>
    <t>GEM/2022/B/2894868</t>
  </si>
  <si>
    <t>GEM/2022/B/2748918</t>
  </si>
  <si>
    <t>GEM/2022/B/2645735</t>
  </si>
  <si>
    <t>GEM/2022/B/2541607</t>
  </si>
  <si>
    <t>GEM/2022/B/2640529</t>
  </si>
  <si>
    <t>GEM/2022/B/2554796</t>
  </si>
  <si>
    <t>GEM/2022/B/2517631</t>
  </si>
  <si>
    <t>GEM/2022/B/2501622</t>
  </si>
  <si>
    <t>GEM/2022/B/2465385</t>
  </si>
  <si>
    <t>GEM/2025/B/6510908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</si>
</sst>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O181"/>
  <sheetViews>
    <sheetView tabSelected="1" zoomScale="36" workbookViewId="0">
      <selection activeCell="J26" sqref="J26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2" max="12" width="13.26953125" customWidth="1"/>
    <col min="13" max="13" width="16.81640625" customWidth="1"/>
    <col min="14" max="15" width="0" hidden="1" customWidth="1"/>
  </cols>
  <sheetData>
    <row r="1" spans="1:13" ht="33.5" customHeight="1" x14ac:dyDescent="0.35">
      <c r="A1" s="6" t="s">
        <v>18</v>
      </c>
      <c r="B1" s="7"/>
      <c r="C1" s="7"/>
      <c r="D1" s="7"/>
      <c r="E1" s="7"/>
      <c r="F1" s="7"/>
      <c r="G1" s="7"/>
      <c r="H1" s="7"/>
      <c r="I1" s="7"/>
      <c r="J1" s="7"/>
      <c r="K1" s="8"/>
      <c r="L1" s="4" t="s">
        <v>142</v>
      </c>
      <c r="M1" s="4"/>
    </row>
    <row r="2" spans="1:13" ht="5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333</v>
      </c>
      <c r="M2" s="1" t="s">
        <v>334</v>
      </c>
    </row>
    <row r="3" spans="1:13" ht="156" hidden="1" x14ac:dyDescent="0.35">
      <c r="A3" s="2" t="s">
        <v>195</v>
      </c>
      <c r="B3" s="2" t="s">
        <v>196</v>
      </c>
      <c r="C3" s="3">
        <v>44613</v>
      </c>
      <c r="D3" s="2" t="s">
        <v>19</v>
      </c>
      <c r="E3" s="2" t="s">
        <v>50</v>
      </c>
      <c r="F3" s="2" t="s">
        <v>29</v>
      </c>
      <c r="G3" s="2" t="s">
        <v>170</v>
      </c>
      <c r="H3" s="2" t="s">
        <v>151</v>
      </c>
      <c r="I3" s="2" t="s">
        <v>23</v>
      </c>
      <c r="J3" s="2">
        <v>56390</v>
      </c>
      <c r="K3" s="2" t="s">
        <v>197</v>
      </c>
    </row>
    <row r="4" spans="1:13" ht="156" hidden="1" x14ac:dyDescent="0.35">
      <c r="A4" s="2" t="s">
        <v>192</v>
      </c>
      <c r="B4" s="2" t="s">
        <v>193</v>
      </c>
      <c r="C4" s="3">
        <v>44628</v>
      </c>
      <c r="D4" s="2" t="s">
        <v>49</v>
      </c>
      <c r="E4" s="2" t="s">
        <v>194</v>
      </c>
      <c r="F4" s="2" t="s">
        <v>29</v>
      </c>
      <c r="G4" s="2" t="s">
        <v>170</v>
      </c>
      <c r="H4" s="2" t="s">
        <v>114</v>
      </c>
      <c r="I4" s="2" t="s">
        <v>23</v>
      </c>
      <c r="J4" s="2">
        <v>404316.2</v>
      </c>
      <c r="K4" s="2" t="s">
        <v>134</v>
      </c>
    </row>
    <row r="5" spans="1:13" ht="78" hidden="1" x14ac:dyDescent="0.35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/>
      <c r="H5" s="2"/>
      <c r="I5" s="2"/>
      <c r="J5" s="2"/>
      <c r="K5" s="2"/>
    </row>
    <row r="6" spans="1:13" ht="52" hidden="1" x14ac:dyDescent="0.35">
      <c r="A6" s="2"/>
      <c r="B6" s="2" t="s">
        <v>315</v>
      </c>
      <c r="C6" s="2"/>
      <c r="D6" s="2"/>
      <c r="E6" s="2"/>
      <c r="F6" s="2"/>
      <c r="G6" s="2" t="s">
        <v>315</v>
      </c>
      <c r="H6" s="2"/>
      <c r="I6" s="2"/>
      <c r="J6" s="2"/>
      <c r="K6" s="2"/>
    </row>
    <row r="7" spans="1:13" ht="52" hidden="1" x14ac:dyDescent="0.35">
      <c r="A7" s="2"/>
      <c r="B7" s="2" t="s">
        <v>278</v>
      </c>
      <c r="C7" s="2"/>
      <c r="D7" s="2"/>
      <c r="E7" s="2"/>
      <c r="F7" s="2"/>
      <c r="G7" s="2" t="s">
        <v>278</v>
      </c>
      <c r="H7" s="2"/>
      <c r="I7" s="2"/>
      <c r="J7" s="2"/>
      <c r="K7" s="2"/>
    </row>
    <row r="8" spans="1:13" ht="52" hidden="1" x14ac:dyDescent="0.35">
      <c r="A8" s="2"/>
      <c r="B8" s="2" t="s">
        <v>227</v>
      </c>
      <c r="C8" s="2"/>
      <c r="D8" s="2"/>
      <c r="E8" s="2"/>
      <c r="F8" s="2"/>
      <c r="G8" s="2" t="s">
        <v>227</v>
      </c>
      <c r="H8" s="2"/>
      <c r="I8" s="2"/>
      <c r="J8" s="2"/>
      <c r="K8" s="2"/>
    </row>
    <row r="9" spans="1:13" ht="52" hidden="1" x14ac:dyDescent="0.35">
      <c r="A9" s="2"/>
      <c r="B9" s="2" t="s">
        <v>170</v>
      </c>
      <c r="C9" s="2"/>
      <c r="D9" s="2"/>
      <c r="E9" s="2"/>
      <c r="F9" s="2"/>
      <c r="G9" s="2" t="s">
        <v>170</v>
      </c>
      <c r="H9" s="2"/>
      <c r="I9" s="2"/>
      <c r="J9" s="2"/>
      <c r="K9" s="2"/>
    </row>
    <row r="10" spans="1:13" ht="156" hidden="1" x14ac:dyDescent="0.35">
      <c r="A10" s="2" t="s">
        <v>184</v>
      </c>
      <c r="B10" s="2" t="s">
        <v>185</v>
      </c>
      <c r="C10" s="3">
        <v>44677</v>
      </c>
      <c r="D10" s="2" t="s">
        <v>41</v>
      </c>
      <c r="E10" s="2" t="s">
        <v>109</v>
      </c>
      <c r="F10" s="2" t="s">
        <v>29</v>
      </c>
      <c r="G10" s="2" t="s">
        <v>170</v>
      </c>
      <c r="H10" s="2" t="s">
        <v>186</v>
      </c>
      <c r="I10" s="2" t="s">
        <v>23</v>
      </c>
      <c r="J10" s="2">
        <v>20156100</v>
      </c>
      <c r="K10" s="2" t="s">
        <v>187</v>
      </c>
    </row>
    <row r="11" spans="1:13" ht="78" hidden="1" x14ac:dyDescent="0.35">
      <c r="A11" s="2" t="s">
        <v>188</v>
      </c>
      <c r="B11" s="2" t="s">
        <v>189</v>
      </c>
      <c r="C11" s="3">
        <v>44676</v>
      </c>
      <c r="D11" s="2" t="s">
        <v>34</v>
      </c>
      <c r="E11" s="2" t="s">
        <v>190</v>
      </c>
      <c r="F11" s="2" t="s">
        <v>29</v>
      </c>
      <c r="G11" s="2" t="s">
        <v>170</v>
      </c>
      <c r="H11" s="2" t="s">
        <v>79</v>
      </c>
      <c r="I11" s="2" t="s">
        <v>23</v>
      </c>
      <c r="J11" s="2">
        <v>416000</v>
      </c>
      <c r="K11" s="2" t="s">
        <v>66</v>
      </c>
    </row>
    <row r="12" spans="1:13" ht="156" hidden="1" x14ac:dyDescent="0.35">
      <c r="A12" s="2" t="s">
        <v>191</v>
      </c>
      <c r="B12" s="2" t="s">
        <v>143</v>
      </c>
      <c r="C12" s="3">
        <v>44641</v>
      </c>
      <c r="D12" s="2" t="s">
        <v>90</v>
      </c>
      <c r="E12" s="2" t="s">
        <v>130</v>
      </c>
      <c r="F12" s="2" t="s">
        <v>21</v>
      </c>
      <c r="G12" s="2" t="s">
        <v>170</v>
      </c>
      <c r="H12" s="2" t="s">
        <v>107</v>
      </c>
      <c r="I12" s="2" t="s">
        <v>23</v>
      </c>
      <c r="J12" s="2">
        <v>33000</v>
      </c>
      <c r="K12" s="2" t="s">
        <v>100</v>
      </c>
    </row>
    <row r="13" spans="1:13" ht="156" hidden="1" x14ac:dyDescent="0.35">
      <c r="A13" s="2" t="s">
        <v>206</v>
      </c>
      <c r="B13" s="2" t="s">
        <v>143</v>
      </c>
      <c r="C13" s="3">
        <v>44597</v>
      </c>
      <c r="D13" s="2" t="s">
        <v>19</v>
      </c>
      <c r="E13" s="2" t="s">
        <v>40</v>
      </c>
      <c r="F13" s="2" t="s">
        <v>29</v>
      </c>
      <c r="G13" s="2" t="s">
        <v>170</v>
      </c>
      <c r="H13" s="2" t="s">
        <v>144</v>
      </c>
      <c r="I13" s="2" t="s">
        <v>23</v>
      </c>
      <c r="J13" s="2">
        <v>83200</v>
      </c>
      <c r="K13" s="2" t="s">
        <v>207</v>
      </c>
    </row>
    <row r="14" spans="1:13" ht="78" x14ac:dyDescent="0.35">
      <c r="A14" s="2" t="s">
        <v>379</v>
      </c>
      <c r="B14" s="2" t="s">
        <v>18</v>
      </c>
      <c r="C14" s="3">
        <v>44949</v>
      </c>
      <c r="D14" s="2" t="s">
        <v>44</v>
      </c>
      <c r="E14" s="2" t="s">
        <v>153</v>
      </c>
      <c r="F14" s="2" t="s">
        <v>21</v>
      </c>
      <c r="G14" s="2" t="s">
        <v>142</v>
      </c>
      <c r="H14" s="2" t="s">
        <v>154</v>
      </c>
      <c r="I14" s="2" t="s">
        <v>23</v>
      </c>
      <c r="J14" s="2">
        <v>60000</v>
      </c>
      <c r="K14" s="2" t="s">
        <v>93</v>
      </c>
      <c r="L14" s="2">
        <f>_xlfn.XLOOKUP(A14, N:N, O:O, "")</f>
        <v>15</v>
      </c>
      <c r="M14" s="2">
        <f>J14/L14</f>
        <v>4000</v>
      </c>
    </row>
    <row r="15" spans="1:13" ht="78" hidden="1" x14ac:dyDescent="0.35">
      <c r="A15" s="2" t="s">
        <v>356</v>
      </c>
      <c r="B15" s="2" t="s">
        <v>18</v>
      </c>
      <c r="C15" s="3">
        <v>45495</v>
      </c>
      <c r="D15" s="2" t="s">
        <v>19</v>
      </c>
      <c r="E15" s="2" t="s">
        <v>99</v>
      </c>
      <c r="F15" s="2" t="s">
        <v>29</v>
      </c>
      <c r="G15" s="2" t="s">
        <v>98</v>
      </c>
      <c r="H15" s="2" t="s">
        <v>36</v>
      </c>
      <c r="I15" s="2" t="s">
        <v>23</v>
      </c>
      <c r="J15" s="2">
        <v>33000</v>
      </c>
      <c r="K15" s="2" t="s">
        <v>100</v>
      </c>
      <c r="L15" s="2">
        <f>_xlfn.XLOOKUP(A15, N:N, O:O, "")</f>
        <v>5</v>
      </c>
      <c r="M15" s="2">
        <f>J15/L15</f>
        <v>6600</v>
      </c>
    </row>
    <row r="16" spans="1:13" ht="78" hidden="1" x14ac:dyDescent="0.35">
      <c r="A16" s="2" t="s">
        <v>362</v>
      </c>
      <c r="B16" s="2" t="s">
        <v>18</v>
      </c>
      <c r="C16" s="3">
        <v>45357</v>
      </c>
      <c r="D16" s="2" t="s">
        <v>49</v>
      </c>
      <c r="E16" s="2" t="s">
        <v>115</v>
      </c>
      <c r="F16" s="2" t="s">
        <v>29</v>
      </c>
      <c r="G16" s="2" t="s">
        <v>98</v>
      </c>
      <c r="H16" s="2" t="s">
        <v>22</v>
      </c>
      <c r="I16" s="2" t="s">
        <v>23</v>
      </c>
      <c r="J16" s="2">
        <v>37500</v>
      </c>
      <c r="K16" s="2" t="s">
        <v>116</v>
      </c>
      <c r="L16" s="2">
        <f>_xlfn.XLOOKUP(A16, N:N, O:O, "")</f>
        <v>5</v>
      </c>
      <c r="M16" s="2">
        <f>J16/L16</f>
        <v>7500</v>
      </c>
    </row>
    <row r="17" spans="1:13" ht="78" hidden="1" x14ac:dyDescent="0.35">
      <c r="A17" s="2" t="s">
        <v>367</v>
      </c>
      <c r="B17" s="2" t="s">
        <v>18</v>
      </c>
      <c r="C17" s="3">
        <v>45289</v>
      </c>
      <c r="D17" s="2" t="s">
        <v>46</v>
      </c>
      <c r="E17" s="2" t="s">
        <v>47</v>
      </c>
      <c r="F17" s="2" t="s">
        <v>21</v>
      </c>
      <c r="G17" s="2" t="s">
        <v>98</v>
      </c>
      <c r="H17" s="2" t="s">
        <v>126</v>
      </c>
      <c r="I17" s="2" t="s">
        <v>23</v>
      </c>
      <c r="J17" s="2">
        <v>62600</v>
      </c>
      <c r="K17" s="2" t="s">
        <v>127</v>
      </c>
      <c r="L17" s="2">
        <f>_xlfn.XLOOKUP(A17, N:N, O:O, "")</f>
        <v>8</v>
      </c>
      <c r="M17" s="2">
        <f>J17/L17</f>
        <v>7825</v>
      </c>
    </row>
    <row r="18" spans="1:13" ht="78" hidden="1" x14ac:dyDescent="0.35">
      <c r="A18" s="2" t="s">
        <v>341</v>
      </c>
      <c r="B18" s="2" t="s">
        <v>18</v>
      </c>
      <c r="C18" s="3">
        <v>45700</v>
      </c>
      <c r="D18" s="2" t="s">
        <v>19</v>
      </c>
      <c r="E18" s="2" t="s">
        <v>25</v>
      </c>
      <c r="F18" s="2" t="s">
        <v>29</v>
      </c>
      <c r="G18" s="2" t="s">
        <v>17</v>
      </c>
      <c r="H18" s="2" t="s">
        <v>59</v>
      </c>
      <c r="I18" s="2" t="s">
        <v>23</v>
      </c>
      <c r="J18" s="2">
        <v>119000</v>
      </c>
      <c r="K18" s="2" t="s">
        <v>60</v>
      </c>
      <c r="L18" s="2">
        <f>_xlfn.XLOOKUP(A18, N:N, O:O, "")</f>
        <v>14</v>
      </c>
      <c r="M18" s="2">
        <f>J18/L18</f>
        <v>8500</v>
      </c>
    </row>
    <row r="19" spans="1:13" ht="78" hidden="1" x14ac:dyDescent="0.35">
      <c r="A19" s="2" t="s">
        <v>342</v>
      </c>
      <c r="B19" s="2" t="s">
        <v>18</v>
      </c>
      <c r="C19" s="3">
        <v>45698</v>
      </c>
      <c r="D19" s="2" t="s">
        <v>19</v>
      </c>
      <c r="E19" s="2" t="s">
        <v>25</v>
      </c>
      <c r="F19" s="2" t="s">
        <v>29</v>
      </c>
      <c r="G19" s="2" t="s">
        <v>17</v>
      </c>
      <c r="H19" s="2" t="s">
        <v>59</v>
      </c>
      <c r="I19" s="2" t="s">
        <v>23</v>
      </c>
      <c r="J19" s="2">
        <v>119000</v>
      </c>
      <c r="K19" s="2" t="s">
        <v>60</v>
      </c>
      <c r="L19" s="2">
        <f>_xlfn.XLOOKUP(A19, N:N, O:O, "")</f>
        <v>14</v>
      </c>
      <c r="M19" s="2">
        <f>J19/L19</f>
        <v>8500</v>
      </c>
    </row>
    <row r="20" spans="1:13" ht="78" hidden="1" x14ac:dyDescent="0.35">
      <c r="A20" s="2" t="s">
        <v>343</v>
      </c>
      <c r="B20" s="2" t="s">
        <v>18</v>
      </c>
      <c r="C20" s="3">
        <v>45652</v>
      </c>
      <c r="D20" s="2" t="s">
        <v>19</v>
      </c>
      <c r="E20" s="2" t="s">
        <v>25</v>
      </c>
      <c r="F20" s="2" t="s">
        <v>29</v>
      </c>
      <c r="G20" s="2" t="s">
        <v>17</v>
      </c>
      <c r="H20" s="2" t="s">
        <v>61</v>
      </c>
      <c r="I20" s="2" t="s">
        <v>23</v>
      </c>
      <c r="J20" s="2">
        <v>150000</v>
      </c>
      <c r="K20" s="2" t="s">
        <v>26</v>
      </c>
      <c r="L20" s="2">
        <f>_xlfn.XLOOKUP(A20, N:N, O:O, "")</f>
        <v>12</v>
      </c>
      <c r="M20" s="2">
        <f>J20/L20</f>
        <v>12500</v>
      </c>
    </row>
    <row r="21" spans="1:13" ht="78" hidden="1" x14ac:dyDescent="0.35">
      <c r="A21" s="2" t="s">
        <v>344</v>
      </c>
      <c r="B21" s="2" t="s">
        <v>18</v>
      </c>
      <c r="C21" s="3">
        <v>45650</v>
      </c>
      <c r="D21" s="2" t="s">
        <v>19</v>
      </c>
      <c r="E21" s="2" t="s">
        <v>25</v>
      </c>
      <c r="F21" s="2" t="s">
        <v>29</v>
      </c>
      <c r="G21" s="2" t="s">
        <v>17</v>
      </c>
      <c r="H21" s="2" t="s">
        <v>61</v>
      </c>
      <c r="I21" s="2" t="s">
        <v>23</v>
      </c>
      <c r="J21" s="2">
        <v>158040</v>
      </c>
      <c r="K21" s="2" t="s">
        <v>62</v>
      </c>
      <c r="L21" s="2">
        <f>_xlfn.XLOOKUP(A21, N:N, O:O, "")</f>
        <v>12</v>
      </c>
      <c r="M21" s="2">
        <f>J21/L21</f>
        <v>13170</v>
      </c>
    </row>
    <row r="22" spans="1:13" ht="78" x14ac:dyDescent="0.35">
      <c r="A22" s="2" t="s">
        <v>380</v>
      </c>
      <c r="B22" s="2" t="s">
        <v>18</v>
      </c>
      <c r="C22" s="3">
        <v>44932</v>
      </c>
      <c r="D22" s="2" t="s">
        <v>46</v>
      </c>
      <c r="E22" s="2" t="s">
        <v>47</v>
      </c>
      <c r="F22" s="2" t="s">
        <v>29</v>
      </c>
      <c r="G22" s="2" t="s">
        <v>142</v>
      </c>
      <c r="H22" s="2" t="s">
        <v>22</v>
      </c>
      <c r="I22" s="2" t="s">
        <v>23</v>
      </c>
      <c r="J22" s="2">
        <v>60000</v>
      </c>
      <c r="K22" s="2" t="s">
        <v>93</v>
      </c>
      <c r="L22" s="2">
        <f>_xlfn.XLOOKUP(A22, N:N, O:O, "")</f>
        <v>4</v>
      </c>
      <c r="M22" s="2">
        <f>J22/L22</f>
        <v>15000</v>
      </c>
    </row>
    <row r="23" spans="1:13" ht="78" x14ac:dyDescent="0.35">
      <c r="A23" s="2" t="s">
        <v>385</v>
      </c>
      <c r="B23" s="2" t="s">
        <v>18</v>
      </c>
      <c r="C23" s="3">
        <v>44835</v>
      </c>
      <c r="D23" s="2" t="s">
        <v>57</v>
      </c>
      <c r="E23" s="2" t="s">
        <v>109</v>
      </c>
      <c r="F23" s="2" t="s">
        <v>29</v>
      </c>
      <c r="G23" s="2" t="s">
        <v>142</v>
      </c>
      <c r="H23" s="2" t="s">
        <v>155</v>
      </c>
      <c r="I23" s="2" t="s">
        <v>23</v>
      </c>
      <c r="J23" s="2">
        <v>33964</v>
      </c>
      <c r="K23" s="2" t="s">
        <v>164</v>
      </c>
      <c r="L23" s="2">
        <f>_xlfn.XLOOKUP(A23, N:N, O:O, "")</f>
        <v>2</v>
      </c>
      <c r="M23" s="2">
        <f>J23/L23</f>
        <v>16982</v>
      </c>
    </row>
    <row r="24" spans="1:13" ht="78" hidden="1" x14ac:dyDescent="0.35">
      <c r="A24" s="2" t="s">
        <v>339</v>
      </c>
      <c r="B24" s="2" t="s">
        <v>18</v>
      </c>
      <c r="C24" s="3">
        <v>45789</v>
      </c>
      <c r="D24" s="2" t="s">
        <v>46</v>
      </c>
      <c r="E24" s="2" t="s">
        <v>47</v>
      </c>
      <c r="F24" s="2" t="s">
        <v>29</v>
      </c>
      <c r="G24" s="2" t="s">
        <v>17</v>
      </c>
      <c r="H24" s="2" t="s">
        <v>22</v>
      </c>
      <c r="I24" s="2" t="s">
        <v>23</v>
      </c>
      <c r="J24" s="2">
        <v>91750</v>
      </c>
      <c r="K24" s="2" t="s">
        <v>48</v>
      </c>
      <c r="L24" s="2">
        <f>_xlfn.XLOOKUP(A24, N:N, O:O, "")</f>
        <v>5</v>
      </c>
      <c r="M24" s="2">
        <f>J24/L24</f>
        <v>18350</v>
      </c>
    </row>
    <row r="25" spans="1:13" ht="78" hidden="1" x14ac:dyDescent="0.35">
      <c r="A25" s="2" t="s">
        <v>346</v>
      </c>
      <c r="B25" s="2" t="s">
        <v>18</v>
      </c>
      <c r="C25" s="3">
        <v>45633</v>
      </c>
      <c r="D25" s="2" t="s">
        <v>65</v>
      </c>
      <c r="E25" s="2" t="s">
        <v>25</v>
      </c>
      <c r="F25" s="2" t="s">
        <v>21</v>
      </c>
      <c r="G25" s="2" t="s">
        <v>17</v>
      </c>
      <c r="H25" s="2" t="s">
        <v>67</v>
      </c>
      <c r="I25" s="2" t="s">
        <v>23</v>
      </c>
      <c r="J25" s="2">
        <v>39600</v>
      </c>
      <c r="K25" s="2" t="s">
        <v>68</v>
      </c>
      <c r="L25" s="2">
        <f>_xlfn.XLOOKUP(A25, N:N, O:O, "")</f>
        <v>2</v>
      </c>
      <c r="M25" s="2">
        <f>J25/L25</f>
        <v>19800</v>
      </c>
    </row>
    <row r="26" spans="1:13" ht="78" x14ac:dyDescent="0.35">
      <c r="A26" s="2" t="s">
        <v>376</v>
      </c>
      <c r="B26" s="2" t="s">
        <v>18</v>
      </c>
      <c r="C26" s="3">
        <v>45079</v>
      </c>
      <c r="D26" s="2" t="s">
        <v>34</v>
      </c>
      <c r="E26" s="2" t="s">
        <v>80</v>
      </c>
      <c r="F26" s="2" t="s">
        <v>29</v>
      </c>
      <c r="G26" s="2" t="s">
        <v>142</v>
      </c>
      <c r="H26" s="2" t="s">
        <v>140</v>
      </c>
      <c r="I26" s="2" t="s">
        <v>23</v>
      </c>
      <c r="J26" s="2">
        <v>65940</v>
      </c>
      <c r="K26" s="2" t="s">
        <v>148</v>
      </c>
      <c r="L26" s="2">
        <f>_xlfn.XLOOKUP(A26, N:N, O:O, "")</f>
        <v>3</v>
      </c>
      <c r="M26" s="2">
        <f>J26/L26</f>
        <v>21980</v>
      </c>
    </row>
    <row r="27" spans="1:13" ht="78" x14ac:dyDescent="0.35">
      <c r="A27" s="2" t="s">
        <v>375</v>
      </c>
      <c r="B27" s="2" t="s">
        <v>18</v>
      </c>
      <c r="C27" s="3">
        <v>45094</v>
      </c>
      <c r="D27" s="2" t="s">
        <v>49</v>
      </c>
      <c r="E27" s="2" t="s">
        <v>139</v>
      </c>
      <c r="F27" s="2" t="s">
        <v>29</v>
      </c>
      <c r="G27" s="2" t="s">
        <v>142</v>
      </c>
      <c r="H27" s="2" t="s">
        <v>22</v>
      </c>
      <c r="I27" s="2" t="s">
        <v>23</v>
      </c>
      <c r="J27" s="2">
        <v>22000</v>
      </c>
      <c r="K27" s="2" t="s">
        <v>147</v>
      </c>
      <c r="L27" s="2">
        <f>_xlfn.XLOOKUP(A27, N:N, O:O, "")</f>
        <v>1</v>
      </c>
      <c r="M27" s="2">
        <f>J27/L27</f>
        <v>22000</v>
      </c>
    </row>
    <row r="28" spans="1:13" ht="78" hidden="1" x14ac:dyDescent="0.35">
      <c r="A28" s="2" t="s">
        <v>359</v>
      </c>
      <c r="B28" s="2" t="s">
        <v>18</v>
      </c>
      <c r="C28" s="3">
        <v>45446</v>
      </c>
      <c r="D28" s="2" t="s">
        <v>65</v>
      </c>
      <c r="E28" s="2" t="s">
        <v>25</v>
      </c>
      <c r="F28" s="2" t="s">
        <v>29</v>
      </c>
      <c r="G28" s="2" t="s">
        <v>98</v>
      </c>
      <c r="H28" s="2" t="s">
        <v>107</v>
      </c>
      <c r="I28" s="2" t="s">
        <v>23</v>
      </c>
      <c r="J28" s="2">
        <v>22240</v>
      </c>
      <c r="K28" s="2" t="s">
        <v>108</v>
      </c>
      <c r="L28" s="2">
        <f>_xlfn.XLOOKUP(A28, N:N, O:O, "")</f>
        <v>1</v>
      </c>
      <c r="M28" s="2">
        <f>J28/L28</f>
        <v>22240</v>
      </c>
    </row>
    <row r="29" spans="1:13" ht="78" hidden="1" x14ac:dyDescent="0.35">
      <c r="A29" s="2" t="s">
        <v>349</v>
      </c>
      <c r="B29" s="2" t="s">
        <v>18</v>
      </c>
      <c r="C29" s="3">
        <v>45591</v>
      </c>
      <c r="D29" s="2" t="s">
        <v>19</v>
      </c>
      <c r="E29" s="2" t="s">
        <v>40</v>
      </c>
      <c r="F29" s="2" t="s">
        <v>29</v>
      </c>
      <c r="G29" s="2" t="s">
        <v>17</v>
      </c>
      <c r="H29" s="2" t="s">
        <v>77</v>
      </c>
      <c r="I29" s="2" t="s">
        <v>23</v>
      </c>
      <c r="J29" s="2">
        <v>46000</v>
      </c>
      <c r="K29" s="2" t="s">
        <v>78</v>
      </c>
      <c r="L29" s="2">
        <f>_xlfn.XLOOKUP(A29, N:N, O:O, "")</f>
        <v>2</v>
      </c>
      <c r="M29" s="2">
        <f>J29/L29</f>
        <v>23000</v>
      </c>
    </row>
    <row r="30" spans="1:13" ht="78" hidden="1" x14ac:dyDescent="0.35">
      <c r="A30" s="2" t="s">
        <v>370</v>
      </c>
      <c r="B30" s="2" t="s">
        <v>18</v>
      </c>
      <c r="C30" s="3">
        <v>45219</v>
      </c>
      <c r="D30" s="2" t="s">
        <v>19</v>
      </c>
      <c r="E30" s="2" t="s">
        <v>25</v>
      </c>
      <c r="F30" s="2" t="s">
        <v>29</v>
      </c>
      <c r="G30" s="2" t="s">
        <v>98</v>
      </c>
      <c r="H30" s="2" t="s">
        <v>72</v>
      </c>
      <c r="I30" s="2" t="s">
        <v>23</v>
      </c>
      <c r="J30" s="2">
        <v>46000</v>
      </c>
      <c r="K30" s="2" t="s">
        <v>78</v>
      </c>
      <c r="L30" s="2">
        <f>_xlfn.XLOOKUP(A30, N:N, O:O, "")</f>
        <v>2</v>
      </c>
      <c r="M30" s="2">
        <f>J30/L30</f>
        <v>23000</v>
      </c>
    </row>
    <row r="31" spans="1:13" ht="78" x14ac:dyDescent="0.35">
      <c r="A31" s="2" t="s">
        <v>377</v>
      </c>
      <c r="B31" s="2" t="s">
        <v>18</v>
      </c>
      <c r="C31" s="3">
        <v>45078</v>
      </c>
      <c r="D31" s="2" t="s">
        <v>27</v>
      </c>
      <c r="E31" s="2" t="s">
        <v>88</v>
      </c>
      <c r="F31" s="2" t="s">
        <v>29</v>
      </c>
      <c r="G31" s="2" t="s">
        <v>142</v>
      </c>
      <c r="H31" s="2" t="s">
        <v>140</v>
      </c>
      <c r="I31" s="2" t="s">
        <v>23</v>
      </c>
      <c r="J31" s="2">
        <v>23500</v>
      </c>
      <c r="K31" s="2" t="s">
        <v>149</v>
      </c>
      <c r="L31" s="2">
        <f>_xlfn.XLOOKUP(A31, N:N, O:O, "")</f>
        <v>1</v>
      </c>
      <c r="M31" s="2">
        <f>J31/L31</f>
        <v>23500</v>
      </c>
    </row>
    <row r="32" spans="1:13" ht="78" x14ac:dyDescent="0.35">
      <c r="A32" s="2" t="s">
        <v>374</v>
      </c>
      <c r="B32" s="2" t="s">
        <v>18</v>
      </c>
      <c r="C32" s="3">
        <v>45118</v>
      </c>
      <c r="D32" s="2" t="s">
        <v>145</v>
      </c>
      <c r="E32" s="2" t="s">
        <v>39</v>
      </c>
      <c r="F32" s="2" t="s">
        <v>29</v>
      </c>
      <c r="G32" s="2" t="s">
        <v>142</v>
      </c>
      <c r="H32" s="2" t="s">
        <v>140</v>
      </c>
      <c r="I32" s="2" t="s">
        <v>23</v>
      </c>
      <c r="J32" s="2">
        <v>24400</v>
      </c>
      <c r="K32" s="2" t="s">
        <v>146</v>
      </c>
      <c r="L32" s="2">
        <f>_xlfn.XLOOKUP(A32, N:N, O:O, "")</f>
        <v>1</v>
      </c>
      <c r="M32" s="2">
        <f>J32/L32</f>
        <v>24400</v>
      </c>
    </row>
    <row r="33" spans="1:13" ht="78" hidden="1" x14ac:dyDescent="0.35">
      <c r="A33" s="2" t="s">
        <v>369</v>
      </c>
      <c r="B33" s="2" t="s">
        <v>18</v>
      </c>
      <c r="C33" s="3">
        <v>45226</v>
      </c>
      <c r="D33" s="2" t="s">
        <v>46</v>
      </c>
      <c r="E33" s="2" t="s">
        <v>47</v>
      </c>
      <c r="F33" s="2" t="s">
        <v>29</v>
      </c>
      <c r="G33" s="2" t="s">
        <v>98</v>
      </c>
      <c r="H33" s="2" t="s">
        <v>97</v>
      </c>
      <c r="I33" s="2" t="s">
        <v>23</v>
      </c>
      <c r="J33" s="2">
        <v>294000</v>
      </c>
      <c r="K33" s="2" t="s">
        <v>132</v>
      </c>
      <c r="L33" s="2">
        <f>_xlfn.XLOOKUP(A33, N:N, O:O, "")</f>
        <v>12</v>
      </c>
      <c r="M33" s="2">
        <f>J33/L33</f>
        <v>24500</v>
      </c>
    </row>
    <row r="34" spans="1:13" ht="78" hidden="1" x14ac:dyDescent="0.35">
      <c r="A34" s="2" t="s">
        <v>371</v>
      </c>
      <c r="B34" s="2" t="s">
        <v>18</v>
      </c>
      <c r="C34" s="3">
        <v>45215</v>
      </c>
      <c r="D34" s="2" t="s">
        <v>34</v>
      </c>
      <c r="E34" s="2" t="s">
        <v>63</v>
      </c>
      <c r="F34" s="2" t="s">
        <v>29</v>
      </c>
      <c r="G34" s="2" t="s">
        <v>98</v>
      </c>
      <c r="H34" s="2" t="s">
        <v>133</v>
      </c>
      <c r="I34" s="2" t="s">
        <v>23</v>
      </c>
      <c r="J34" s="2">
        <v>49000</v>
      </c>
      <c r="K34" s="2" t="s">
        <v>96</v>
      </c>
      <c r="L34" s="2">
        <f>_xlfn.XLOOKUP(A34, N:N, O:O, "")</f>
        <v>2</v>
      </c>
      <c r="M34" s="2">
        <f>J34/L34</f>
        <v>24500</v>
      </c>
    </row>
    <row r="35" spans="1:13" ht="78" x14ac:dyDescent="0.35">
      <c r="A35" s="2" t="s">
        <v>381</v>
      </c>
      <c r="B35" s="2" t="s">
        <v>18</v>
      </c>
      <c r="C35" s="3">
        <v>44898</v>
      </c>
      <c r="D35" s="2" t="s">
        <v>34</v>
      </c>
      <c r="E35" s="2" t="s">
        <v>63</v>
      </c>
      <c r="F35" s="2" t="s">
        <v>29</v>
      </c>
      <c r="G35" s="2" t="s">
        <v>142</v>
      </c>
      <c r="H35" s="2" t="s">
        <v>155</v>
      </c>
      <c r="I35" s="2" t="s">
        <v>23</v>
      </c>
      <c r="J35" s="2">
        <v>25311</v>
      </c>
      <c r="K35" s="2" t="s">
        <v>156</v>
      </c>
      <c r="L35" s="2">
        <f>_xlfn.XLOOKUP(A35, N:N, O:O, "")</f>
        <v>1</v>
      </c>
      <c r="M35" s="2">
        <f>J35/L35</f>
        <v>25311</v>
      </c>
    </row>
    <row r="36" spans="1:13" ht="78" hidden="1" x14ac:dyDescent="0.35">
      <c r="A36" s="2" t="s">
        <v>348</v>
      </c>
      <c r="B36" s="2" t="s">
        <v>18</v>
      </c>
      <c r="C36" s="3">
        <v>45616</v>
      </c>
      <c r="D36" s="2" t="s">
        <v>44</v>
      </c>
      <c r="E36" s="2" t="s">
        <v>58</v>
      </c>
      <c r="F36" s="2" t="s">
        <v>29</v>
      </c>
      <c r="G36" s="2" t="s">
        <v>17</v>
      </c>
      <c r="H36" s="2" t="s">
        <v>72</v>
      </c>
      <c r="I36" s="2" t="s">
        <v>23</v>
      </c>
      <c r="J36" s="2">
        <v>52500</v>
      </c>
      <c r="K36" s="2" t="s">
        <v>73</v>
      </c>
      <c r="L36" s="2">
        <f>_xlfn.XLOOKUP(A36, N:N, O:O, "")</f>
        <v>2</v>
      </c>
      <c r="M36" s="2">
        <f>J36/L36</f>
        <v>26250</v>
      </c>
    </row>
    <row r="37" spans="1:13" ht="78" hidden="1" x14ac:dyDescent="0.35">
      <c r="A37" s="2" t="s">
        <v>347</v>
      </c>
      <c r="B37" s="2" t="s">
        <v>18</v>
      </c>
      <c r="C37" s="3">
        <v>45618</v>
      </c>
      <c r="D37" s="2" t="s">
        <v>65</v>
      </c>
      <c r="E37" s="2" t="s">
        <v>69</v>
      </c>
      <c r="F37" s="2" t="s">
        <v>29</v>
      </c>
      <c r="G37" s="2" t="s">
        <v>17</v>
      </c>
      <c r="H37" s="2" t="s">
        <v>70</v>
      </c>
      <c r="I37" s="2" t="s">
        <v>23</v>
      </c>
      <c r="J37" s="2">
        <v>82200</v>
      </c>
      <c r="K37" s="2" t="s">
        <v>71</v>
      </c>
      <c r="L37" s="2">
        <f>_xlfn.XLOOKUP(A37, N:N, O:O, "")</f>
        <v>3</v>
      </c>
      <c r="M37" s="2">
        <f>J37/L37</f>
        <v>27400</v>
      </c>
    </row>
    <row r="38" spans="1:13" ht="78" x14ac:dyDescent="0.35">
      <c r="A38" s="2" t="s">
        <v>378</v>
      </c>
      <c r="B38" s="2" t="s">
        <v>18</v>
      </c>
      <c r="C38" s="3">
        <v>44953</v>
      </c>
      <c r="D38" s="2" t="s">
        <v>110</v>
      </c>
      <c r="E38" s="2" t="s">
        <v>109</v>
      </c>
      <c r="F38" s="2" t="s">
        <v>29</v>
      </c>
      <c r="G38" s="2" t="s">
        <v>142</v>
      </c>
      <c r="H38" s="2" t="s">
        <v>140</v>
      </c>
      <c r="I38" s="2" t="s">
        <v>23</v>
      </c>
      <c r="J38" s="2">
        <v>27430</v>
      </c>
      <c r="K38" s="2" t="s">
        <v>152</v>
      </c>
      <c r="L38" s="2">
        <f>_xlfn.XLOOKUP(A38, N:N, O:O, "")</f>
        <v>1</v>
      </c>
      <c r="M38" s="2">
        <f>J38/L38</f>
        <v>27430</v>
      </c>
    </row>
    <row r="39" spans="1:13" ht="78" hidden="1" x14ac:dyDescent="0.35">
      <c r="A39" s="2" t="s">
        <v>366</v>
      </c>
      <c r="B39" s="2" t="s">
        <v>18</v>
      </c>
      <c r="C39" s="3">
        <v>45295</v>
      </c>
      <c r="D39" s="2" t="s">
        <v>121</v>
      </c>
      <c r="E39" s="2" t="s">
        <v>122</v>
      </c>
      <c r="F39" s="2" t="s">
        <v>29</v>
      </c>
      <c r="G39" s="2" t="s">
        <v>98</v>
      </c>
      <c r="H39" s="2" t="s">
        <v>123</v>
      </c>
      <c r="I39" s="2" t="s">
        <v>23</v>
      </c>
      <c r="J39" s="2">
        <v>84000</v>
      </c>
      <c r="K39" s="2" t="s">
        <v>124</v>
      </c>
      <c r="L39" s="2">
        <f>_xlfn.XLOOKUP(A39, N:N, O:O, "")</f>
        <v>3</v>
      </c>
      <c r="M39" s="2">
        <f>J39/L39</f>
        <v>28000</v>
      </c>
    </row>
    <row r="40" spans="1:13" ht="78" x14ac:dyDescent="0.35">
      <c r="A40" s="2" t="s">
        <v>384</v>
      </c>
      <c r="B40" s="2" t="s">
        <v>18</v>
      </c>
      <c r="C40" s="3">
        <v>44869</v>
      </c>
      <c r="D40" s="2" t="s">
        <v>51</v>
      </c>
      <c r="E40" s="2" t="s">
        <v>161</v>
      </c>
      <c r="F40" s="2" t="s">
        <v>29</v>
      </c>
      <c r="G40" s="2" t="s">
        <v>142</v>
      </c>
      <c r="H40" s="2" t="s">
        <v>162</v>
      </c>
      <c r="I40" s="2" t="s">
        <v>23</v>
      </c>
      <c r="J40" s="2">
        <v>28712</v>
      </c>
      <c r="K40" s="2" t="s">
        <v>163</v>
      </c>
      <c r="L40" s="2">
        <f>_xlfn.XLOOKUP(A40, N:N, O:O, "")</f>
        <v>1</v>
      </c>
      <c r="M40" s="2">
        <f>J40/L40</f>
        <v>28712</v>
      </c>
    </row>
    <row r="41" spans="1:13" ht="78" hidden="1" x14ac:dyDescent="0.35">
      <c r="A41" s="2" t="s">
        <v>345</v>
      </c>
      <c r="B41" s="2" t="s">
        <v>18</v>
      </c>
      <c r="C41" s="3">
        <v>45643</v>
      </c>
      <c r="D41" s="2" t="s">
        <v>34</v>
      </c>
      <c r="E41" s="2" t="s">
        <v>63</v>
      </c>
      <c r="F41" s="2" t="s">
        <v>29</v>
      </c>
      <c r="G41" s="2" t="s">
        <v>17</v>
      </c>
      <c r="H41" s="2" t="s">
        <v>37</v>
      </c>
      <c r="I41" s="2" t="s">
        <v>23</v>
      </c>
      <c r="J41" s="2">
        <v>59000</v>
      </c>
      <c r="K41" s="2" t="s">
        <v>64</v>
      </c>
      <c r="L41" s="2">
        <f>_xlfn.XLOOKUP(A41, N:N, O:O, "")</f>
        <v>2</v>
      </c>
      <c r="M41" s="2">
        <f>J41/L41</f>
        <v>29500</v>
      </c>
    </row>
    <row r="42" spans="1:13" ht="78" hidden="1" x14ac:dyDescent="0.35">
      <c r="A42" s="2" t="s">
        <v>363</v>
      </c>
      <c r="B42" s="2" t="s">
        <v>18</v>
      </c>
      <c r="C42" s="3">
        <v>45357</v>
      </c>
      <c r="D42" s="2" t="s">
        <v>56</v>
      </c>
      <c r="E42" s="2" t="s">
        <v>117</v>
      </c>
      <c r="F42" s="2" t="s">
        <v>21</v>
      </c>
      <c r="G42" s="2" t="s">
        <v>98</v>
      </c>
      <c r="H42" s="2" t="s">
        <v>72</v>
      </c>
      <c r="I42" s="2" t="s">
        <v>23</v>
      </c>
      <c r="J42" s="2">
        <v>118000</v>
      </c>
      <c r="K42" s="2" t="s">
        <v>60</v>
      </c>
      <c r="L42" s="2">
        <f>_xlfn.XLOOKUP(A42, N:N, O:O, "")</f>
        <v>4</v>
      </c>
      <c r="M42" s="2">
        <f>J42/L42</f>
        <v>29500</v>
      </c>
    </row>
    <row r="43" spans="1:13" ht="78" x14ac:dyDescent="0.35">
      <c r="A43" s="2" t="s">
        <v>387</v>
      </c>
      <c r="B43" s="2" t="s">
        <v>18</v>
      </c>
      <c r="C43" s="3">
        <v>44823</v>
      </c>
      <c r="D43" s="2" t="s">
        <v>19</v>
      </c>
      <c r="E43" s="2" t="s">
        <v>50</v>
      </c>
      <c r="F43" s="2" t="s">
        <v>29</v>
      </c>
      <c r="G43" s="2" t="s">
        <v>142</v>
      </c>
      <c r="H43" s="2" t="s">
        <v>36</v>
      </c>
      <c r="I43" s="2" t="s">
        <v>23</v>
      </c>
      <c r="J43" s="2">
        <v>29540</v>
      </c>
      <c r="K43" s="2" t="s">
        <v>167</v>
      </c>
      <c r="L43" s="2">
        <f>_xlfn.XLOOKUP(A43, N:N, O:O, "")</f>
        <v>1</v>
      </c>
      <c r="M43" s="2">
        <f>J43/L43</f>
        <v>29540</v>
      </c>
    </row>
    <row r="44" spans="1:13" ht="78" hidden="1" x14ac:dyDescent="0.35">
      <c r="A44" s="2" t="s">
        <v>354</v>
      </c>
      <c r="B44" s="2" t="s">
        <v>18</v>
      </c>
      <c r="C44" s="3">
        <v>45514</v>
      </c>
      <c r="D44" s="2" t="s">
        <v>90</v>
      </c>
      <c r="E44" s="2" t="s">
        <v>91</v>
      </c>
      <c r="F44" s="2" t="s">
        <v>29</v>
      </c>
      <c r="G44" s="2" t="s">
        <v>17</v>
      </c>
      <c r="H44" s="2" t="s">
        <v>92</v>
      </c>
      <c r="I44" s="2" t="s">
        <v>23</v>
      </c>
      <c r="J44" s="2">
        <v>60000</v>
      </c>
      <c r="K44" s="2" t="s">
        <v>93</v>
      </c>
      <c r="L44" s="2">
        <f>_xlfn.XLOOKUP(A44, N:N, O:O, "")</f>
        <v>2</v>
      </c>
      <c r="M44" s="2">
        <f>J44/L44</f>
        <v>30000</v>
      </c>
    </row>
    <row r="45" spans="1:13" ht="78" x14ac:dyDescent="0.35">
      <c r="A45" s="2" t="s">
        <v>383</v>
      </c>
      <c r="B45" s="2" t="s">
        <v>18</v>
      </c>
      <c r="C45" s="3">
        <v>44882</v>
      </c>
      <c r="D45" s="2" t="s">
        <v>51</v>
      </c>
      <c r="E45" s="2" t="s">
        <v>109</v>
      </c>
      <c r="F45" s="2" t="s">
        <v>29</v>
      </c>
      <c r="G45" s="2" t="s">
        <v>142</v>
      </c>
      <c r="H45" s="2" t="s">
        <v>159</v>
      </c>
      <c r="I45" s="2" t="s">
        <v>23</v>
      </c>
      <c r="J45" s="2">
        <v>30550</v>
      </c>
      <c r="K45" s="2" t="s">
        <v>160</v>
      </c>
      <c r="L45" s="2">
        <f>_xlfn.XLOOKUP(A45, N:N, O:O, "")</f>
        <v>1</v>
      </c>
      <c r="M45" s="2">
        <f>J45/L45</f>
        <v>30550</v>
      </c>
    </row>
    <row r="46" spans="1:13" ht="78" hidden="1" x14ac:dyDescent="0.35">
      <c r="A46" s="2" t="s">
        <v>335</v>
      </c>
      <c r="B46" s="2" t="s">
        <v>18</v>
      </c>
      <c r="C46" s="3">
        <v>45862</v>
      </c>
      <c r="D46" s="2" t="s">
        <v>19</v>
      </c>
      <c r="E46" s="2" t="s">
        <v>20</v>
      </c>
      <c r="F46" s="2" t="s">
        <v>21</v>
      </c>
      <c r="G46" s="2" t="s">
        <v>17</v>
      </c>
      <c r="H46" s="2" t="s">
        <v>22</v>
      </c>
      <c r="I46" s="2" t="s">
        <v>23</v>
      </c>
      <c r="J46" s="2">
        <v>31000</v>
      </c>
      <c r="K46" s="2" t="s">
        <v>24</v>
      </c>
      <c r="L46" s="2">
        <f>_xlfn.XLOOKUP(A46, N:N, O:O, "")</f>
        <v>1</v>
      </c>
      <c r="M46" s="2">
        <f>J46/L46</f>
        <v>31000</v>
      </c>
    </row>
    <row r="47" spans="1:13" ht="78" x14ac:dyDescent="0.35">
      <c r="A47" s="2" t="s">
        <v>388</v>
      </c>
      <c r="B47" s="2" t="s">
        <v>18</v>
      </c>
      <c r="C47" s="3">
        <v>44807</v>
      </c>
      <c r="D47" s="2" t="s">
        <v>34</v>
      </c>
      <c r="E47" s="2" t="s">
        <v>168</v>
      </c>
      <c r="F47" s="2" t="s">
        <v>29</v>
      </c>
      <c r="G47" s="2" t="s">
        <v>142</v>
      </c>
      <c r="H47" s="2" t="s">
        <v>107</v>
      </c>
      <c r="I47" s="2" t="s">
        <v>23</v>
      </c>
      <c r="J47" s="2">
        <v>93810</v>
      </c>
      <c r="K47" s="2" t="s">
        <v>169</v>
      </c>
      <c r="L47" s="2">
        <f>_xlfn.XLOOKUP(A47, N:N, O:O, "")</f>
        <v>3</v>
      </c>
      <c r="M47" s="2">
        <f>J47/L47</f>
        <v>31270</v>
      </c>
    </row>
    <row r="48" spans="1:13" ht="78" hidden="1" x14ac:dyDescent="0.35">
      <c r="A48" s="2" t="s">
        <v>373</v>
      </c>
      <c r="B48" s="2" t="s">
        <v>18</v>
      </c>
      <c r="C48" s="3">
        <v>45145</v>
      </c>
      <c r="D48" s="2" t="s">
        <v>49</v>
      </c>
      <c r="E48" s="2" t="s">
        <v>139</v>
      </c>
      <c r="F48" s="2" t="s">
        <v>29</v>
      </c>
      <c r="G48" s="2" t="s">
        <v>98</v>
      </c>
      <c r="H48" s="2" t="s">
        <v>140</v>
      </c>
      <c r="I48" s="2" t="s">
        <v>23</v>
      </c>
      <c r="J48" s="2">
        <v>31500</v>
      </c>
      <c r="K48" s="2" t="s">
        <v>141</v>
      </c>
      <c r="L48" s="2">
        <f>_xlfn.XLOOKUP(A48, N:N, O:O, "")</f>
        <v>1</v>
      </c>
      <c r="M48" s="2">
        <f>J48/L48</f>
        <v>31500</v>
      </c>
    </row>
    <row r="49" spans="1:13" ht="78" hidden="1" x14ac:dyDescent="0.35">
      <c r="A49" s="2" t="s">
        <v>337</v>
      </c>
      <c r="B49" s="2" t="s">
        <v>18</v>
      </c>
      <c r="C49" s="3">
        <v>45840</v>
      </c>
      <c r="D49" s="2" t="s">
        <v>19</v>
      </c>
      <c r="E49" s="2" t="s">
        <v>25</v>
      </c>
      <c r="F49" s="2" t="s">
        <v>29</v>
      </c>
      <c r="G49" s="2" t="s">
        <v>17</v>
      </c>
      <c r="H49" s="2" t="s">
        <v>37</v>
      </c>
      <c r="I49" s="2" t="s">
        <v>23</v>
      </c>
      <c r="J49" s="2">
        <v>64000</v>
      </c>
      <c r="K49" s="2" t="s">
        <v>38</v>
      </c>
      <c r="L49" s="2">
        <f>_xlfn.XLOOKUP(A49, N:N, O:O, "")</f>
        <v>2</v>
      </c>
      <c r="M49" s="2">
        <f>J49/L49</f>
        <v>32000</v>
      </c>
    </row>
    <row r="50" spans="1:13" ht="78" hidden="1" x14ac:dyDescent="0.35">
      <c r="A50" s="2" t="s">
        <v>351</v>
      </c>
      <c r="B50" s="2" t="s">
        <v>18</v>
      </c>
      <c r="C50" s="3">
        <v>45537</v>
      </c>
      <c r="D50" s="2" t="s">
        <v>82</v>
      </c>
      <c r="E50" s="2" t="s">
        <v>63</v>
      </c>
      <c r="F50" s="2" t="s">
        <v>21</v>
      </c>
      <c r="G50" s="2" t="s">
        <v>17</v>
      </c>
      <c r="H50" s="2" t="s">
        <v>83</v>
      </c>
      <c r="I50" s="2" t="s">
        <v>23</v>
      </c>
      <c r="J50" s="2">
        <v>96000</v>
      </c>
      <c r="K50" s="2" t="s">
        <v>84</v>
      </c>
      <c r="L50" s="2">
        <f>_xlfn.XLOOKUP(A50, N:N, O:O, "")</f>
        <v>3</v>
      </c>
      <c r="M50" s="2">
        <f>J50/L50</f>
        <v>32000</v>
      </c>
    </row>
    <row r="51" spans="1:13" ht="78" hidden="1" x14ac:dyDescent="0.35">
      <c r="A51" s="2" t="s">
        <v>353</v>
      </c>
      <c r="B51" s="2" t="s">
        <v>18</v>
      </c>
      <c r="C51" s="3">
        <v>45523</v>
      </c>
      <c r="D51" s="2" t="s">
        <v>27</v>
      </c>
      <c r="E51" s="2" t="s">
        <v>88</v>
      </c>
      <c r="F51" s="2" t="s">
        <v>29</v>
      </c>
      <c r="G51" s="2" t="s">
        <v>17</v>
      </c>
      <c r="H51" s="2" t="s">
        <v>45</v>
      </c>
      <c r="I51" s="2" t="s">
        <v>23</v>
      </c>
      <c r="J51" s="2">
        <v>32559</v>
      </c>
      <c r="K51" s="2" t="s">
        <v>89</v>
      </c>
      <c r="L51" s="2">
        <f>_xlfn.XLOOKUP(A51, N:N, O:O, "")</f>
        <v>1</v>
      </c>
      <c r="M51" s="2">
        <f>J51/L51</f>
        <v>32559</v>
      </c>
    </row>
    <row r="52" spans="1:13" ht="78" hidden="1" x14ac:dyDescent="0.35">
      <c r="A52" s="2" t="s">
        <v>365</v>
      </c>
      <c r="B52" s="2" t="s">
        <v>18</v>
      </c>
      <c r="C52" s="3">
        <v>45306</v>
      </c>
      <c r="D52" s="2" t="s">
        <v>19</v>
      </c>
      <c r="E52" s="2" t="s">
        <v>40</v>
      </c>
      <c r="F52" s="2" t="s">
        <v>29</v>
      </c>
      <c r="G52" s="2" t="s">
        <v>98</v>
      </c>
      <c r="H52" s="2" t="s">
        <v>119</v>
      </c>
      <c r="I52" s="2" t="s">
        <v>23</v>
      </c>
      <c r="J52" s="2">
        <v>65599.94</v>
      </c>
      <c r="K52" s="2" t="s">
        <v>120</v>
      </c>
      <c r="L52" s="2">
        <f>_xlfn.XLOOKUP(A52, N:N, O:O, "")</f>
        <v>2</v>
      </c>
      <c r="M52" s="2">
        <f>J52/L52</f>
        <v>32799.97</v>
      </c>
    </row>
    <row r="53" spans="1:13" ht="78" hidden="1" x14ac:dyDescent="0.35">
      <c r="A53" s="2" t="s">
        <v>364</v>
      </c>
      <c r="B53" s="2" t="s">
        <v>18</v>
      </c>
      <c r="C53" s="3">
        <v>45336</v>
      </c>
      <c r="D53" s="2" t="s">
        <v>49</v>
      </c>
      <c r="E53" s="2" t="s">
        <v>50</v>
      </c>
      <c r="F53" s="2" t="s">
        <v>29</v>
      </c>
      <c r="G53" s="2" t="s">
        <v>98</v>
      </c>
      <c r="H53" s="2" t="s">
        <v>36</v>
      </c>
      <c r="I53" s="2" t="s">
        <v>23</v>
      </c>
      <c r="J53" s="2">
        <v>134000</v>
      </c>
      <c r="K53" s="2" t="s">
        <v>76</v>
      </c>
      <c r="L53" s="2">
        <v>4</v>
      </c>
      <c r="M53" s="2">
        <f>J53/L53</f>
        <v>33500</v>
      </c>
    </row>
    <row r="54" spans="1:13" ht="78" hidden="1" x14ac:dyDescent="0.35">
      <c r="A54" s="2" t="s">
        <v>352</v>
      </c>
      <c r="B54" s="2" t="s">
        <v>18</v>
      </c>
      <c r="C54" s="3">
        <v>45523</v>
      </c>
      <c r="D54" s="2" t="s">
        <v>85</v>
      </c>
      <c r="E54" s="2" t="s">
        <v>86</v>
      </c>
      <c r="F54" s="2" t="s">
        <v>29</v>
      </c>
      <c r="G54" s="2" t="s">
        <v>17</v>
      </c>
      <c r="H54" s="2" t="s">
        <v>52</v>
      </c>
      <c r="I54" s="2" t="s">
        <v>23</v>
      </c>
      <c r="J54" s="2">
        <v>68000</v>
      </c>
      <c r="K54" s="2" t="s">
        <v>87</v>
      </c>
      <c r="L54" s="2">
        <f>_xlfn.XLOOKUP(A54, N:N, O:O, "")</f>
        <v>2</v>
      </c>
      <c r="M54" s="2">
        <f>J54/L54</f>
        <v>34000</v>
      </c>
    </row>
    <row r="55" spans="1:13" ht="78" hidden="1" x14ac:dyDescent="0.35">
      <c r="A55" s="2" t="s">
        <v>350</v>
      </c>
      <c r="B55" s="2" t="s">
        <v>18</v>
      </c>
      <c r="C55" s="3">
        <v>45580</v>
      </c>
      <c r="D55" s="2" t="s">
        <v>65</v>
      </c>
      <c r="E55" s="2" t="s">
        <v>80</v>
      </c>
      <c r="F55" s="2" t="s">
        <v>29</v>
      </c>
      <c r="G55" s="2" t="s">
        <v>17</v>
      </c>
      <c r="H55" s="2" t="s">
        <v>54</v>
      </c>
      <c r="I55" s="2" t="s">
        <v>23</v>
      </c>
      <c r="J55" s="2">
        <v>34526</v>
      </c>
      <c r="K55" s="2" t="s">
        <v>81</v>
      </c>
      <c r="L55" s="2">
        <f>_xlfn.XLOOKUP(A55, N:N, O:O, "")</f>
        <v>1</v>
      </c>
      <c r="M55" s="2">
        <f>J55/L55</f>
        <v>34526</v>
      </c>
    </row>
    <row r="56" spans="1:13" ht="78" hidden="1" x14ac:dyDescent="0.35">
      <c r="A56" s="2" t="s">
        <v>340</v>
      </c>
      <c r="B56" s="2" t="s">
        <v>18</v>
      </c>
      <c r="C56" s="3">
        <v>45745</v>
      </c>
      <c r="D56" s="2" t="s">
        <v>44</v>
      </c>
      <c r="E56" s="2" t="s">
        <v>53</v>
      </c>
      <c r="F56" s="2" t="s">
        <v>21</v>
      </c>
      <c r="G56" s="2" t="s">
        <v>17</v>
      </c>
      <c r="H56" s="2" t="s">
        <v>54</v>
      </c>
      <c r="I56" s="2" t="s">
        <v>23</v>
      </c>
      <c r="J56" s="2">
        <v>73704</v>
      </c>
      <c r="K56" s="2" t="s">
        <v>55</v>
      </c>
      <c r="L56" s="2">
        <f>_xlfn.XLOOKUP(A56, N:N, O:O, "")</f>
        <v>2</v>
      </c>
      <c r="M56" s="2">
        <f>J56/L56</f>
        <v>36852</v>
      </c>
    </row>
    <row r="57" spans="1:13" ht="78" hidden="1" x14ac:dyDescent="0.35">
      <c r="A57" s="2" t="s">
        <v>357</v>
      </c>
      <c r="B57" s="2" t="s">
        <v>18</v>
      </c>
      <c r="C57" s="3">
        <v>45462</v>
      </c>
      <c r="D57" s="2" t="s">
        <v>19</v>
      </c>
      <c r="E57" s="2" t="s">
        <v>25</v>
      </c>
      <c r="F57" s="2" t="s">
        <v>29</v>
      </c>
      <c r="G57" s="2" t="s">
        <v>98</v>
      </c>
      <c r="H57" s="2" t="s">
        <v>101</v>
      </c>
      <c r="I57" s="2" t="s">
        <v>23</v>
      </c>
      <c r="J57" s="2">
        <v>273000</v>
      </c>
      <c r="K57" s="2" t="s">
        <v>102</v>
      </c>
      <c r="L57" s="2">
        <f>_xlfn.XLOOKUP(A57, N:N, O:O, "")</f>
        <v>7</v>
      </c>
      <c r="M57" s="2">
        <f>J57/L57</f>
        <v>39000</v>
      </c>
    </row>
    <row r="58" spans="1:13" ht="78" x14ac:dyDescent="0.35">
      <c r="A58" s="2" t="s">
        <v>386</v>
      </c>
      <c r="B58" s="2" t="s">
        <v>18</v>
      </c>
      <c r="C58" s="3">
        <v>44827</v>
      </c>
      <c r="D58" s="2" t="s">
        <v>34</v>
      </c>
      <c r="E58" s="2" t="s">
        <v>165</v>
      </c>
      <c r="F58" s="2" t="s">
        <v>29</v>
      </c>
      <c r="G58" s="2" t="s">
        <v>142</v>
      </c>
      <c r="H58" s="2" t="s">
        <v>79</v>
      </c>
      <c r="I58" s="2" t="s">
        <v>23</v>
      </c>
      <c r="J58" s="2">
        <v>40000</v>
      </c>
      <c r="K58" s="2" t="s">
        <v>166</v>
      </c>
      <c r="L58" s="2">
        <f>_xlfn.XLOOKUP(A58, N:N, O:O, "")</f>
        <v>1</v>
      </c>
      <c r="M58" s="2">
        <f>J58/L58</f>
        <v>40000</v>
      </c>
    </row>
    <row r="59" spans="1:13" ht="78" hidden="1" x14ac:dyDescent="0.35">
      <c r="A59" s="2" t="s">
        <v>361</v>
      </c>
      <c r="B59" s="2" t="s">
        <v>18</v>
      </c>
      <c r="C59" s="3">
        <v>45362</v>
      </c>
      <c r="D59" s="2" t="s">
        <v>90</v>
      </c>
      <c r="E59" s="2" t="s">
        <v>47</v>
      </c>
      <c r="F59" s="2" t="s">
        <v>29</v>
      </c>
      <c r="G59" s="2" t="s">
        <v>98</v>
      </c>
      <c r="H59" s="2" t="s">
        <v>112</v>
      </c>
      <c r="I59" s="2" t="s">
        <v>23</v>
      </c>
      <c r="J59" s="2">
        <v>80508.479999999996</v>
      </c>
      <c r="K59" s="2" t="s">
        <v>113</v>
      </c>
      <c r="L59" s="2">
        <f>_xlfn.XLOOKUP(A59, N:N, O:O, "")</f>
        <v>2</v>
      </c>
      <c r="M59" s="2">
        <f>J59/L59</f>
        <v>40254.239999999998</v>
      </c>
    </row>
    <row r="60" spans="1:13" ht="78" hidden="1" x14ac:dyDescent="0.35">
      <c r="A60" s="2" t="s">
        <v>360</v>
      </c>
      <c r="B60" s="2" t="s">
        <v>18</v>
      </c>
      <c r="C60" s="3">
        <v>45372</v>
      </c>
      <c r="D60" s="2" t="s">
        <v>19</v>
      </c>
      <c r="E60" s="2" t="s">
        <v>25</v>
      </c>
      <c r="F60" s="2" t="s">
        <v>29</v>
      </c>
      <c r="G60" s="2" t="s">
        <v>98</v>
      </c>
      <c r="H60" s="2" t="s">
        <v>30</v>
      </c>
      <c r="I60" s="2" t="s">
        <v>23</v>
      </c>
      <c r="J60" s="2">
        <v>44300</v>
      </c>
      <c r="K60" s="2" t="s">
        <v>111</v>
      </c>
      <c r="L60" s="2">
        <f>_xlfn.XLOOKUP(A60, N:N, O:O, "")</f>
        <v>1</v>
      </c>
      <c r="M60" s="2">
        <f>J60/L60</f>
        <v>44300</v>
      </c>
    </row>
    <row r="61" spans="1:13" ht="78" hidden="1" x14ac:dyDescent="0.35">
      <c r="A61" s="2" t="s">
        <v>336</v>
      </c>
      <c r="B61" s="2" t="s">
        <v>18</v>
      </c>
      <c r="C61" s="3">
        <v>45852</v>
      </c>
      <c r="D61" s="2" t="s">
        <v>27</v>
      </c>
      <c r="E61" s="2" t="s">
        <v>28</v>
      </c>
      <c r="F61" s="2" t="s">
        <v>29</v>
      </c>
      <c r="G61" s="2" t="s">
        <v>17</v>
      </c>
      <c r="H61" s="2" t="s">
        <v>30</v>
      </c>
      <c r="I61" s="2" t="s">
        <v>23</v>
      </c>
      <c r="J61" s="2">
        <v>45000</v>
      </c>
      <c r="K61" s="2" t="s">
        <v>31</v>
      </c>
      <c r="L61" s="2">
        <f>_xlfn.XLOOKUP(A61, N:N, O:O, "")</f>
        <v>1</v>
      </c>
      <c r="M61" s="2">
        <f>J61/L61</f>
        <v>45000</v>
      </c>
    </row>
    <row r="62" spans="1:13" ht="78" hidden="1" x14ac:dyDescent="0.35">
      <c r="A62" s="2" t="s">
        <v>355</v>
      </c>
      <c r="B62" s="2" t="s">
        <v>18</v>
      </c>
      <c r="C62" s="3">
        <v>45513</v>
      </c>
      <c r="D62" s="2" t="s">
        <v>51</v>
      </c>
      <c r="E62" s="2" t="s">
        <v>94</v>
      </c>
      <c r="F62" s="2" t="s">
        <v>29</v>
      </c>
      <c r="G62" s="2" t="s">
        <v>17</v>
      </c>
      <c r="H62" s="2" t="s">
        <v>95</v>
      </c>
      <c r="I62" s="2" t="s">
        <v>23</v>
      </c>
      <c r="J62" s="2">
        <v>49000</v>
      </c>
      <c r="K62" s="2" t="s">
        <v>96</v>
      </c>
      <c r="L62" s="2">
        <f>_xlfn.XLOOKUP(A62, N:N, O:O, "")</f>
        <v>1</v>
      </c>
      <c r="M62" s="2">
        <f>J62/L62</f>
        <v>49000</v>
      </c>
    </row>
    <row r="63" spans="1:13" ht="78" hidden="1" x14ac:dyDescent="0.35">
      <c r="A63" s="2" t="s">
        <v>372</v>
      </c>
      <c r="B63" s="2" t="s">
        <v>18</v>
      </c>
      <c r="C63" s="3">
        <v>45159</v>
      </c>
      <c r="D63" s="2" t="s">
        <v>19</v>
      </c>
      <c r="E63" s="2" t="s">
        <v>99</v>
      </c>
      <c r="F63" s="2" t="s">
        <v>29</v>
      </c>
      <c r="G63" s="2" t="s">
        <v>98</v>
      </c>
      <c r="H63" s="2" t="s">
        <v>136</v>
      </c>
      <c r="I63" s="2" t="s">
        <v>23</v>
      </c>
      <c r="J63" s="2">
        <v>54247</v>
      </c>
      <c r="K63" s="2" t="s">
        <v>137</v>
      </c>
      <c r="L63" s="2">
        <f>_xlfn.XLOOKUP(A63, N:N, O:O, "")</f>
        <v>1</v>
      </c>
      <c r="M63" s="2">
        <f>J63/L63</f>
        <v>54247</v>
      </c>
    </row>
    <row r="64" spans="1:13" ht="78" x14ac:dyDescent="0.35">
      <c r="A64" s="2" t="s">
        <v>382</v>
      </c>
      <c r="B64" s="2" t="s">
        <v>18</v>
      </c>
      <c r="C64" s="3">
        <v>44883</v>
      </c>
      <c r="D64" s="2" t="s">
        <v>57</v>
      </c>
      <c r="E64" s="2" t="s">
        <v>157</v>
      </c>
      <c r="F64" s="2" t="s">
        <v>29</v>
      </c>
      <c r="G64" s="2" t="s">
        <v>142</v>
      </c>
      <c r="H64" s="2" t="s">
        <v>158</v>
      </c>
      <c r="I64" s="2" t="s">
        <v>23</v>
      </c>
      <c r="J64" s="2">
        <v>60000</v>
      </c>
      <c r="K64" s="2" t="s">
        <v>93</v>
      </c>
      <c r="L64" s="2">
        <f>_xlfn.XLOOKUP(A64, N:N, O:O, "")</f>
        <v>1</v>
      </c>
      <c r="M64" s="2">
        <f>J64/L64</f>
        <v>60000</v>
      </c>
    </row>
    <row r="65" spans="1:13" ht="78" hidden="1" x14ac:dyDescent="0.35">
      <c r="A65" s="2" t="s">
        <v>338</v>
      </c>
      <c r="B65" s="2" t="s">
        <v>18</v>
      </c>
      <c r="C65" s="3">
        <v>45793</v>
      </c>
      <c r="D65" s="2" t="s">
        <v>19</v>
      </c>
      <c r="E65" s="2" t="s">
        <v>25</v>
      </c>
      <c r="F65" s="2" t="s">
        <v>29</v>
      </c>
      <c r="G65" s="2" t="s">
        <v>17</v>
      </c>
      <c r="H65" s="2" t="s">
        <v>42</v>
      </c>
      <c r="I65" s="2" t="s">
        <v>23</v>
      </c>
      <c r="J65" s="2">
        <v>62000</v>
      </c>
      <c r="K65" s="2" t="s">
        <v>43</v>
      </c>
      <c r="L65" s="2">
        <v>1</v>
      </c>
      <c r="M65" s="2">
        <f>J65/L65</f>
        <v>62000</v>
      </c>
    </row>
    <row r="66" spans="1:13" ht="78" hidden="1" x14ac:dyDescent="0.35">
      <c r="A66" s="2" t="s">
        <v>358</v>
      </c>
      <c r="B66" s="2" t="s">
        <v>18</v>
      </c>
      <c r="C66" s="3">
        <v>45460</v>
      </c>
      <c r="D66" s="2" t="s">
        <v>103</v>
      </c>
      <c r="E66" s="2" t="s">
        <v>104</v>
      </c>
      <c r="F66" s="2" t="s">
        <v>29</v>
      </c>
      <c r="G66" s="2" t="s">
        <v>98</v>
      </c>
      <c r="H66" s="2" t="s">
        <v>105</v>
      </c>
      <c r="I66" s="2" t="s">
        <v>23</v>
      </c>
      <c r="J66" s="2">
        <v>74800</v>
      </c>
      <c r="K66" s="2" t="s">
        <v>106</v>
      </c>
      <c r="L66" s="2">
        <f>_xlfn.XLOOKUP(A66, N:N, O:O, "")</f>
        <v>1</v>
      </c>
      <c r="M66" s="2">
        <f>J66/L66</f>
        <v>74800</v>
      </c>
    </row>
    <row r="67" spans="1:13" ht="78" hidden="1" x14ac:dyDescent="0.35">
      <c r="A67" s="2" t="s">
        <v>368</v>
      </c>
      <c r="B67" s="2" t="s">
        <v>18</v>
      </c>
      <c r="C67" s="3">
        <v>45253</v>
      </c>
      <c r="D67" s="2" t="s">
        <v>19</v>
      </c>
      <c r="E67" s="2" t="s">
        <v>25</v>
      </c>
      <c r="F67" s="2" t="s">
        <v>29</v>
      </c>
      <c r="G67" s="2" t="s">
        <v>98</v>
      </c>
      <c r="H67" s="2" t="s">
        <v>128</v>
      </c>
      <c r="I67" s="2" t="s">
        <v>23</v>
      </c>
      <c r="J67" s="2">
        <v>85000</v>
      </c>
      <c r="K67" s="2" t="s">
        <v>129</v>
      </c>
      <c r="L67" s="2">
        <f>_xlfn.XLOOKUP(A67, N:N, O:O, "")</f>
        <v>1</v>
      </c>
      <c r="M67" s="2">
        <f>J67/L67</f>
        <v>85000</v>
      </c>
    </row>
    <row r="68" spans="1:13" ht="78" hidden="1" x14ac:dyDescent="0.35">
      <c r="A68" s="2" t="s">
        <v>171</v>
      </c>
      <c r="B68" s="2" t="s">
        <v>18</v>
      </c>
      <c r="C68" s="3">
        <v>44769</v>
      </c>
      <c r="D68" s="2" t="s">
        <v>125</v>
      </c>
      <c r="E68" s="2" t="s">
        <v>50</v>
      </c>
      <c r="F68" s="2" t="s">
        <v>29</v>
      </c>
      <c r="G68" s="2" t="s">
        <v>170</v>
      </c>
      <c r="H68" s="2" t="s">
        <v>172</v>
      </c>
      <c r="I68" s="2" t="s">
        <v>23</v>
      </c>
      <c r="J68" s="2">
        <v>37452</v>
      </c>
      <c r="K68" s="5" t="s">
        <v>173</v>
      </c>
    </row>
    <row r="69" spans="1:13" ht="78" hidden="1" x14ac:dyDescent="0.35">
      <c r="A69" s="2" t="s">
        <v>174</v>
      </c>
      <c r="B69" s="2" t="s">
        <v>18</v>
      </c>
      <c r="C69" s="3">
        <v>44765</v>
      </c>
      <c r="D69" s="2" t="s">
        <v>19</v>
      </c>
      <c r="E69" s="2" t="s">
        <v>175</v>
      </c>
      <c r="F69" s="2" t="s">
        <v>29</v>
      </c>
      <c r="G69" s="2" t="s">
        <v>170</v>
      </c>
      <c r="H69" s="2" t="s">
        <v>36</v>
      </c>
      <c r="I69" s="2" t="s">
        <v>23</v>
      </c>
      <c r="J69" s="2">
        <v>27400</v>
      </c>
      <c r="K69" s="2" t="s">
        <v>176</v>
      </c>
    </row>
    <row r="70" spans="1:13" ht="78" hidden="1" x14ac:dyDescent="0.35">
      <c r="A70" s="2" t="s">
        <v>177</v>
      </c>
      <c r="B70" s="2" t="s">
        <v>18</v>
      </c>
      <c r="C70" s="3">
        <v>44756</v>
      </c>
      <c r="D70" s="2" t="s">
        <v>19</v>
      </c>
      <c r="E70" s="2" t="s">
        <v>80</v>
      </c>
      <c r="F70" s="2" t="s">
        <v>29</v>
      </c>
      <c r="G70" s="2" t="s">
        <v>170</v>
      </c>
      <c r="H70" s="2" t="s">
        <v>72</v>
      </c>
      <c r="I70" s="2" t="s">
        <v>23</v>
      </c>
      <c r="J70" s="2">
        <v>116820</v>
      </c>
      <c r="K70" s="2" t="s">
        <v>60</v>
      </c>
    </row>
    <row r="71" spans="1:13" ht="78" hidden="1" x14ac:dyDescent="0.35">
      <c r="A71" s="2" t="s">
        <v>182</v>
      </c>
      <c r="B71" s="2" t="s">
        <v>18</v>
      </c>
      <c r="C71" s="3">
        <v>44691</v>
      </c>
      <c r="D71" s="2" t="s">
        <v>19</v>
      </c>
      <c r="E71" s="2" t="s">
        <v>63</v>
      </c>
      <c r="F71" s="2" t="s">
        <v>21</v>
      </c>
      <c r="G71" s="2" t="s">
        <v>170</v>
      </c>
      <c r="H71" s="2" t="s">
        <v>72</v>
      </c>
      <c r="I71" s="2" t="s">
        <v>23</v>
      </c>
      <c r="J71" s="2">
        <v>110000</v>
      </c>
      <c r="K71" s="2" t="s">
        <v>183</v>
      </c>
    </row>
    <row r="72" spans="1:13" ht="78" hidden="1" x14ac:dyDescent="0.35">
      <c r="A72" s="2" t="s">
        <v>198</v>
      </c>
      <c r="B72" s="2" t="s">
        <v>18</v>
      </c>
      <c r="C72" s="3">
        <v>44611</v>
      </c>
      <c r="D72" s="2" t="s">
        <v>74</v>
      </c>
      <c r="E72" s="2" t="s">
        <v>40</v>
      </c>
      <c r="F72" s="2" t="s">
        <v>29</v>
      </c>
      <c r="G72" s="2" t="s">
        <v>170</v>
      </c>
      <c r="H72" s="2" t="s">
        <v>199</v>
      </c>
      <c r="I72" s="2" t="s">
        <v>23</v>
      </c>
      <c r="J72" s="2">
        <v>38970</v>
      </c>
      <c r="K72" s="2" t="s">
        <v>200</v>
      </c>
    </row>
    <row r="73" spans="1:13" ht="78" hidden="1" x14ac:dyDescent="0.35">
      <c r="A73" s="2" t="s">
        <v>201</v>
      </c>
      <c r="B73" s="2" t="s">
        <v>18</v>
      </c>
      <c r="C73" s="3">
        <v>44604</v>
      </c>
      <c r="D73" s="2" t="s">
        <v>34</v>
      </c>
      <c r="E73" s="2" t="s">
        <v>202</v>
      </c>
      <c r="F73" s="2" t="s">
        <v>29</v>
      </c>
      <c r="G73" s="2" t="s">
        <v>170</v>
      </c>
      <c r="H73" s="2" t="s">
        <v>203</v>
      </c>
      <c r="I73" s="2" t="s">
        <v>23</v>
      </c>
      <c r="J73" s="2">
        <v>22500</v>
      </c>
      <c r="K73" s="2" t="s">
        <v>204</v>
      </c>
    </row>
    <row r="74" spans="1:13" ht="156" hidden="1" x14ac:dyDescent="0.35">
      <c r="A74" s="2" t="s">
        <v>205</v>
      </c>
      <c r="B74" s="2" t="s">
        <v>18</v>
      </c>
      <c r="C74" s="3">
        <v>44601</v>
      </c>
      <c r="D74" s="2" t="s">
        <v>19</v>
      </c>
      <c r="E74" s="2" t="s">
        <v>25</v>
      </c>
      <c r="F74" s="2" t="s">
        <v>29</v>
      </c>
      <c r="G74" s="2" t="s">
        <v>170</v>
      </c>
      <c r="H74" s="2" t="s">
        <v>144</v>
      </c>
      <c r="I74" s="2" t="s">
        <v>23</v>
      </c>
      <c r="J74" s="2">
        <v>119200</v>
      </c>
      <c r="K74" s="2" t="s">
        <v>60</v>
      </c>
    </row>
    <row r="75" spans="1:13" ht="156" hidden="1" x14ac:dyDescent="0.35">
      <c r="A75" s="2" t="s">
        <v>208</v>
      </c>
      <c r="B75" s="2" t="s">
        <v>18</v>
      </c>
      <c r="C75" s="3">
        <v>44594</v>
      </c>
      <c r="D75" s="2" t="s">
        <v>82</v>
      </c>
      <c r="E75" s="2" t="s">
        <v>209</v>
      </c>
      <c r="F75" s="2" t="s">
        <v>29</v>
      </c>
      <c r="G75" s="2" t="s">
        <v>170</v>
      </c>
      <c r="H75" s="2" t="s">
        <v>150</v>
      </c>
      <c r="I75" s="2" t="s">
        <v>23</v>
      </c>
      <c r="J75" s="2">
        <v>32900</v>
      </c>
      <c r="K75" s="2" t="s">
        <v>210</v>
      </c>
    </row>
    <row r="76" spans="1:13" ht="78" hidden="1" x14ac:dyDescent="0.35">
      <c r="A76" s="2" t="s">
        <v>214</v>
      </c>
      <c r="B76" s="2" t="s">
        <v>18</v>
      </c>
      <c r="C76" s="3">
        <v>44583</v>
      </c>
      <c r="D76" s="2"/>
      <c r="E76" s="2" t="s">
        <v>40</v>
      </c>
      <c r="F76" s="2" t="s">
        <v>29</v>
      </c>
      <c r="G76" s="2" t="s">
        <v>170</v>
      </c>
      <c r="H76" s="2" t="s">
        <v>107</v>
      </c>
      <c r="I76" s="2" t="s">
        <v>23</v>
      </c>
      <c r="J76" s="2">
        <v>77600</v>
      </c>
      <c r="K76" s="2" t="s">
        <v>215</v>
      </c>
    </row>
    <row r="77" spans="1:13" ht="156" hidden="1" x14ac:dyDescent="0.35">
      <c r="A77" s="2" t="s">
        <v>208</v>
      </c>
      <c r="B77" s="2" t="s">
        <v>18</v>
      </c>
      <c r="C77" s="3">
        <v>44578</v>
      </c>
      <c r="D77" s="2" t="s">
        <v>82</v>
      </c>
      <c r="E77" s="2" t="s">
        <v>194</v>
      </c>
      <c r="F77" s="2" t="s">
        <v>29</v>
      </c>
      <c r="G77" s="2" t="s">
        <v>170</v>
      </c>
      <c r="H77" s="2" t="s">
        <v>150</v>
      </c>
      <c r="I77" s="2" t="s">
        <v>23</v>
      </c>
      <c r="J77" s="2">
        <v>32900</v>
      </c>
      <c r="K77" s="2" t="s">
        <v>210</v>
      </c>
    </row>
    <row r="78" spans="1:13" ht="156" hidden="1" x14ac:dyDescent="0.35">
      <c r="A78" s="2" t="s">
        <v>206</v>
      </c>
      <c r="B78" s="2" t="s">
        <v>18</v>
      </c>
      <c r="C78" s="3">
        <v>44576</v>
      </c>
      <c r="D78" s="2" t="s">
        <v>19</v>
      </c>
      <c r="E78" s="2" t="s">
        <v>40</v>
      </c>
      <c r="F78" s="2" t="s">
        <v>29</v>
      </c>
      <c r="G78" s="2" t="s">
        <v>170</v>
      </c>
      <c r="H78" s="2" t="s">
        <v>144</v>
      </c>
      <c r="I78" s="2" t="s">
        <v>23</v>
      </c>
      <c r="J78" s="2">
        <v>83200</v>
      </c>
      <c r="K78" s="2" t="s">
        <v>207</v>
      </c>
    </row>
    <row r="79" spans="1:13" ht="78" hidden="1" x14ac:dyDescent="0.35">
      <c r="A79" s="2" t="s">
        <v>216</v>
      </c>
      <c r="B79" s="2" t="s">
        <v>18</v>
      </c>
      <c r="C79" s="3">
        <v>44533</v>
      </c>
      <c r="D79" s="2" t="s">
        <v>34</v>
      </c>
      <c r="E79" s="2" t="s">
        <v>63</v>
      </c>
      <c r="F79" s="2" t="s">
        <v>29</v>
      </c>
      <c r="G79" s="2" t="s">
        <v>170</v>
      </c>
      <c r="H79" s="2" t="s">
        <v>107</v>
      </c>
      <c r="I79" s="2" t="s">
        <v>23</v>
      </c>
      <c r="J79" s="2">
        <v>49000</v>
      </c>
      <c r="K79" s="2" t="s">
        <v>96</v>
      </c>
    </row>
    <row r="80" spans="1:13" ht="156" hidden="1" x14ac:dyDescent="0.35">
      <c r="A80" s="2" t="s">
        <v>217</v>
      </c>
      <c r="B80" s="2" t="s">
        <v>18</v>
      </c>
      <c r="C80" s="3">
        <v>44533</v>
      </c>
      <c r="D80" s="2" t="s">
        <v>34</v>
      </c>
      <c r="E80" s="2" t="s">
        <v>63</v>
      </c>
      <c r="F80" s="2" t="s">
        <v>29</v>
      </c>
      <c r="G80" s="2" t="s">
        <v>170</v>
      </c>
      <c r="H80" s="2" t="s">
        <v>107</v>
      </c>
      <c r="I80" s="2" t="s">
        <v>23</v>
      </c>
      <c r="J80" s="2">
        <v>49000</v>
      </c>
      <c r="K80" s="2" t="s">
        <v>96</v>
      </c>
    </row>
    <row r="81" spans="1:11" ht="78" hidden="1" x14ac:dyDescent="0.35">
      <c r="A81" s="2" t="s">
        <v>222</v>
      </c>
      <c r="B81" s="2" t="s">
        <v>18</v>
      </c>
      <c r="C81" s="3">
        <v>44499</v>
      </c>
      <c r="D81" s="2" t="s">
        <v>34</v>
      </c>
      <c r="E81" s="2" t="s">
        <v>109</v>
      </c>
      <c r="F81" s="2" t="s">
        <v>29</v>
      </c>
      <c r="G81" s="2" t="s">
        <v>170</v>
      </c>
      <c r="H81" s="2" t="s">
        <v>107</v>
      </c>
      <c r="I81" s="2" t="s">
        <v>23</v>
      </c>
      <c r="J81" s="2">
        <v>123960</v>
      </c>
      <c r="K81" s="2" t="s">
        <v>60</v>
      </c>
    </row>
    <row r="82" spans="1:11" ht="78" hidden="1" x14ac:dyDescent="0.35">
      <c r="A82" s="2" t="s">
        <v>223</v>
      </c>
      <c r="B82" s="2" t="s">
        <v>18</v>
      </c>
      <c r="C82" s="3">
        <v>44484</v>
      </c>
      <c r="D82" s="2" t="s">
        <v>125</v>
      </c>
      <c r="E82" s="2" t="s">
        <v>224</v>
      </c>
      <c r="F82" s="2" t="s">
        <v>29</v>
      </c>
      <c r="G82" s="2" t="s">
        <v>170</v>
      </c>
      <c r="H82" s="2" t="s">
        <v>225</v>
      </c>
      <c r="I82" s="2" t="s">
        <v>23</v>
      </c>
      <c r="J82" s="2">
        <v>34360</v>
      </c>
      <c r="K82" s="2" t="s">
        <v>226</v>
      </c>
    </row>
    <row r="83" spans="1:11" ht="78" hidden="1" x14ac:dyDescent="0.35">
      <c r="A83" s="2" t="s">
        <v>228</v>
      </c>
      <c r="B83" s="2" t="s">
        <v>18</v>
      </c>
      <c r="C83" s="3">
        <v>44398</v>
      </c>
      <c r="D83" s="2" t="s">
        <v>51</v>
      </c>
      <c r="E83" s="2" t="s">
        <v>35</v>
      </c>
      <c r="F83" s="2" t="s">
        <v>29</v>
      </c>
      <c r="G83" s="2" t="s">
        <v>227</v>
      </c>
      <c r="H83" s="2" t="s">
        <v>229</v>
      </c>
      <c r="I83" s="2" t="s">
        <v>23</v>
      </c>
      <c r="J83" s="2">
        <v>29250</v>
      </c>
      <c r="K83" s="2" t="s">
        <v>230</v>
      </c>
    </row>
    <row r="84" spans="1:11" ht="78" hidden="1" x14ac:dyDescent="0.35">
      <c r="A84" s="2" t="s">
        <v>231</v>
      </c>
      <c r="B84" s="2" t="s">
        <v>18</v>
      </c>
      <c r="C84" s="3">
        <v>44361</v>
      </c>
      <c r="D84" s="2" t="s">
        <v>49</v>
      </c>
      <c r="E84" s="2" t="s">
        <v>47</v>
      </c>
      <c r="F84" s="2" t="s">
        <v>29</v>
      </c>
      <c r="G84" s="2" t="s">
        <v>227</v>
      </c>
      <c r="H84" s="2" t="s">
        <v>172</v>
      </c>
      <c r="I84" s="2" t="s">
        <v>23</v>
      </c>
      <c r="J84" s="2">
        <v>65490</v>
      </c>
      <c r="K84" s="2" t="s">
        <v>232</v>
      </c>
    </row>
    <row r="85" spans="1:11" ht="78" hidden="1" x14ac:dyDescent="0.35">
      <c r="A85" s="2" t="s">
        <v>233</v>
      </c>
      <c r="B85" s="2" t="s">
        <v>18</v>
      </c>
      <c r="C85" s="3">
        <v>44359</v>
      </c>
      <c r="D85" s="2" t="s">
        <v>56</v>
      </c>
      <c r="E85" s="2" t="s">
        <v>80</v>
      </c>
      <c r="F85" s="2" t="s">
        <v>29</v>
      </c>
      <c r="G85" s="2" t="s">
        <v>227</v>
      </c>
      <c r="H85" s="2" t="s">
        <v>172</v>
      </c>
      <c r="I85" s="2" t="s">
        <v>23</v>
      </c>
      <c r="J85" s="2">
        <v>47200</v>
      </c>
      <c r="K85" s="2" t="s">
        <v>234</v>
      </c>
    </row>
    <row r="86" spans="1:11" ht="78" hidden="1" x14ac:dyDescent="0.35">
      <c r="A86" s="2" t="s">
        <v>235</v>
      </c>
      <c r="B86" s="2" t="s">
        <v>18</v>
      </c>
      <c r="C86" s="3">
        <v>44355</v>
      </c>
      <c r="D86" s="2" t="s">
        <v>19</v>
      </c>
      <c r="E86" s="2" t="s">
        <v>63</v>
      </c>
      <c r="F86" s="2" t="s">
        <v>29</v>
      </c>
      <c r="G86" s="2" t="s">
        <v>227</v>
      </c>
      <c r="H86" s="2" t="s">
        <v>236</v>
      </c>
      <c r="I86" s="2" t="s">
        <v>23</v>
      </c>
      <c r="J86" s="2">
        <v>73800</v>
      </c>
      <c r="K86" s="2" t="s">
        <v>237</v>
      </c>
    </row>
    <row r="87" spans="1:11" ht="156" hidden="1" x14ac:dyDescent="0.35">
      <c r="A87" s="2" t="s">
        <v>238</v>
      </c>
      <c r="B87" s="2" t="s">
        <v>18</v>
      </c>
      <c r="C87" s="3">
        <v>44349</v>
      </c>
      <c r="D87" s="2" t="s">
        <v>57</v>
      </c>
      <c r="E87" s="2" t="s">
        <v>109</v>
      </c>
      <c r="F87" s="2" t="s">
        <v>29</v>
      </c>
      <c r="G87" s="2" t="s">
        <v>227</v>
      </c>
      <c r="H87" s="2" t="s">
        <v>126</v>
      </c>
      <c r="I87" s="2" t="s">
        <v>23</v>
      </c>
      <c r="J87" s="2">
        <v>28400</v>
      </c>
      <c r="K87" s="2" t="s">
        <v>239</v>
      </c>
    </row>
    <row r="88" spans="1:11" ht="78" hidden="1" x14ac:dyDescent="0.35">
      <c r="A88" s="2" t="s">
        <v>240</v>
      </c>
      <c r="B88" s="2" t="s">
        <v>18</v>
      </c>
      <c r="C88" s="3">
        <v>44340</v>
      </c>
      <c r="D88" s="2" t="s">
        <v>131</v>
      </c>
      <c r="E88" s="2" t="s">
        <v>241</v>
      </c>
      <c r="F88" s="2" t="s">
        <v>29</v>
      </c>
      <c r="G88" s="2" t="s">
        <v>227</v>
      </c>
      <c r="H88" s="2" t="s">
        <v>126</v>
      </c>
      <c r="I88" s="2" t="s">
        <v>23</v>
      </c>
      <c r="J88" s="2">
        <v>28450</v>
      </c>
      <c r="K88" s="2" t="s">
        <v>242</v>
      </c>
    </row>
    <row r="89" spans="1:11" ht="78" hidden="1" x14ac:dyDescent="0.35">
      <c r="A89" s="2" t="s">
        <v>243</v>
      </c>
      <c r="B89" s="2" t="s">
        <v>18</v>
      </c>
      <c r="C89" s="3">
        <v>44323</v>
      </c>
      <c r="D89" s="2" t="s">
        <v>27</v>
      </c>
      <c r="E89" s="2" t="s">
        <v>28</v>
      </c>
      <c r="F89" s="2" t="s">
        <v>29</v>
      </c>
      <c r="G89" s="2" t="s">
        <v>227</v>
      </c>
      <c r="H89" s="2" t="s">
        <v>52</v>
      </c>
      <c r="I89" s="2" t="s">
        <v>23</v>
      </c>
      <c r="J89" s="2">
        <v>65700</v>
      </c>
      <c r="K89" s="2" t="s">
        <v>244</v>
      </c>
    </row>
    <row r="90" spans="1:11" ht="78" hidden="1" x14ac:dyDescent="0.35">
      <c r="A90" s="2" t="s">
        <v>245</v>
      </c>
      <c r="B90" s="2" t="s">
        <v>18</v>
      </c>
      <c r="C90" s="3">
        <v>44270</v>
      </c>
      <c r="D90" s="2" t="s">
        <v>125</v>
      </c>
      <c r="E90" s="2" t="s">
        <v>246</v>
      </c>
      <c r="F90" s="2" t="s">
        <v>29</v>
      </c>
      <c r="G90" s="2" t="s">
        <v>227</v>
      </c>
      <c r="H90" s="2" t="s">
        <v>126</v>
      </c>
      <c r="I90" s="2" t="s">
        <v>23</v>
      </c>
      <c r="J90" s="2">
        <v>45592</v>
      </c>
      <c r="K90" s="2" t="s">
        <v>247</v>
      </c>
    </row>
    <row r="91" spans="1:11" ht="78" hidden="1" x14ac:dyDescent="0.35">
      <c r="A91" s="2" t="s">
        <v>248</v>
      </c>
      <c r="B91" s="2" t="s">
        <v>18</v>
      </c>
      <c r="C91" s="3">
        <v>44231</v>
      </c>
      <c r="D91" s="2" t="s">
        <v>90</v>
      </c>
      <c r="E91" s="2" t="s">
        <v>249</v>
      </c>
      <c r="F91" s="2" t="s">
        <v>29</v>
      </c>
      <c r="G91" s="2" t="s">
        <v>227</v>
      </c>
      <c r="H91" s="2" t="s">
        <v>126</v>
      </c>
      <c r="I91" s="2" t="s">
        <v>23</v>
      </c>
      <c r="J91" s="2">
        <v>86000</v>
      </c>
      <c r="K91" s="2" t="s">
        <v>250</v>
      </c>
    </row>
    <row r="92" spans="1:11" ht="78" hidden="1" x14ac:dyDescent="0.35">
      <c r="A92" s="2" t="s">
        <v>251</v>
      </c>
      <c r="B92" s="2" t="s">
        <v>18</v>
      </c>
      <c r="C92" s="3">
        <v>44225</v>
      </c>
      <c r="D92" s="2" t="s">
        <v>19</v>
      </c>
      <c r="E92" s="2" t="s">
        <v>40</v>
      </c>
      <c r="F92" s="2" t="s">
        <v>29</v>
      </c>
      <c r="G92" s="2" t="s">
        <v>227</v>
      </c>
      <c r="H92" s="2" t="s">
        <v>252</v>
      </c>
      <c r="I92" s="2" t="s">
        <v>23</v>
      </c>
      <c r="J92" s="2">
        <v>111560</v>
      </c>
      <c r="K92" s="2" t="s">
        <v>183</v>
      </c>
    </row>
    <row r="93" spans="1:11" ht="78" hidden="1" x14ac:dyDescent="0.35">
      <c r="A93" s="2" t="s">
        <v>256</v>
      </c>
      <c r="B93" s="2" t="s">
        <v>18</v>
      </c>
      <c r="C93" s="3">
        <v>44200</v>
      </c>
      <c r="D93" s="2" t="s">
        <v>41</v>
      </c>
      <c r="E93" s="2" t="s">
        <v>109</v>
      </c>
      <c r="F93" s="2" t="s">
        <v>29</v>
      </c>
      <c r="G93" s="2" t="s">
        <v>227</v>
      </c>
      <c r="H93" s="2" t="s">
        <v>257</v>
      </c>
      <c r="I93" s="2" t="s">
        <v>23</v>
      </c>
      <c r="J93" s="2">
        <v>2399200</v>
      </c>
      <c r="K93" s="2" t="s">
        <v>258</v>
      </c>
    </row>
    <row r="94" spans="1:11" ht="78" hidden="1" x14ac:dyDescent="0.35">
      <c r="A94" s="2" t="s">
        <v>259</v>
      </c>
      <c r="B94" s="2" t="s">
        <v>18</v>
      </c>
      <c r="C94" s="3">
        <v>44194</v>
      </c>
      <c r="D94" s="2" t="s">
        <v>131</v>
      </c>
      <c r="E94" s="2" t="s">
        <v>260</v>
      </c>
      <c r="F94" s="2" t="s">
        <v>29</v>
      </c>
      <c r="G94" s="2" t="s">
        <v>227</v>
      </c>
      <c r="H94" s="2" t="s">
        <v>52</v>
      </c>
      <c r="I94" s="2" t="s">
        <v>23</v>
      </c>
      <c r="J94" s="2">
        <v>74700</v>
      </c>
      <c r="K94" s="2" t="s">
        <v>261</v>
      </c>
    </row>
    <row r="95" spans="1:11" ht="78" hidden="1" x14ac:dyDescent="0.35">
      <c r="A95" s="2" t="s">
        <v>262</v>
      </c>
      <c r="B95" s="2" t="s">
        <v>18</v>
      </c>
      <c r="C95" s="3">
        <v>44193</v>
      </c>
      <c r="D95" s="2" t="s">
        <v>56</v>
      </c>
      <c r="E95" s="2" t="s">
        <v>263</v>
      </c>
      <c r="F95" s="2" t="s">
        <v>29</v>
      </c>
      <c r="G95" s="2" t="s">
        <v>227</v>
      </c>
      <c r="H95" s="2" t="s">
        <v>52</v>
      </c>
      <c r="I95" s="2" t="s">
        <v>23</v>
      </c>
      <c r="J95" s="2">
        <v>77000</v>
      </c>
      <c r="K95" s="2" t="s">
        <v>264</v>
      </c>
    </row>
    <row r="96" spans="1:11" ht="78" hidden="1" x14ac:dyDescent="0.35">
      <c r="A96" s="2" t="s">
        <v>265</v>
      </c>
      <c r="B96" s="2" t="s">
        <v>18</v>
      </c>
      <c r="C96" s="3">
        <v>44187</v>
      </c>
      <c r="D96" s="2" t="s">
        <v>51</v>
      </c>
      <c r="E96" s="2" t="s">
        <v>118</v>
      </c>
      <c r="F96" s="2" t="s">
        <v>29</v>
      </c>
      <c r="G96" s="2" t="s">
        <v>227</v>
      </c>
      <c r="H96" s="2" t="s">
        <v>52</v>
      </c>
      <c r="I96" s="2" t="s">
        <v>23</v>
      </c>
      <c r="J96" s="2">
        <v>92700</v>
      </c>
      <c r="K96" s="2" t="s">
        <v>266</v>
      </c>
    </row>
    <row r="97" spans="1:11" ht="78" hidden="1" x14ac:dyDescent="0.35">
      <c r="A97" s="2" t="s">
        <v>267</v>
      </c>
      <c r="B97" s="2" t="s">
        <v>18</v>
      </c>
      <c r="C97" s="3">
        <v>44179</v>
      </c>
      <c r="D97" s="2" t="s">
        <v>49</v>
      </c>
      <c r="E97" s="2" t="s">
        <v>268</v>
      </c>
      <c r="F97" s="2" t="s">
        <v>29</v>
      </c>
      <c r="G97" s="2" t="s">
        <v>227</v>
      </c>
      <c r="H97" s="2" t="s">
        <v>269</v>
      </c>
      <c r="I97" s="2" t="s">
        <v>23</v>
      </c>
      <c r="J97" s="2">
        <v>68000</v>
      </c>
      <c r="K97" s="2" t="s">
        <v>87</v>
      </c>
    </row>
    <row r="98" spans="1:11" ht="78" hidden="1" x14ac:dyDescent="0.35">
      <c r="A98" s="2" t="s">
        <v>270</v>
      </c>
      <c r="B98" s="2" t="s">
        <v>18</v>
      </c>
      <c r="C98" s="3">
        <v>44124</v>
      </c>
      <c r="D98" s="2" t="s">
        <v>82</v>
      </c>
      <c r="E98" s="2" t="s">
        <v>260</v>
      </c>
      <c r="F98" s="2" t="s">
        <v>29</v>
      </c>
      <c r="G98" s="2" t="s">
        <v>227</v>
      </c>
      <c r="H98" s="2" t="s">
        <v>52</v>
      </c>
      <c r="I98" s="2" t="s">
        <v>23</v>
      </c>
      <c r="J98" s="2">
        <v>67800</v>
      </c>
      <c r="K98" s="2" t="s">
        <v>271</v>
      </c>
    </row>
    <row r="99" spans="1:11" ht="78" hidden="1" x14ac:dyDescent="0.35">
      <c r="A99" s="2" t="s">
        <v>272</v>
      </c>
      <c r="B99" s="2" t="s">
        <v>18</v>
      </c>
      <c r="C99" s="3">
        <v>44099</v>
      </c>
      <c r="D99" s="2" t="s">
        <v>131</v>
      </c>
      <c r="E99" s="2" t="s">
        <v>260</v>
      </c>
      <c r="F99" s="2" t="s">
        <v>29</v>
      </c>
      <c r="G99" s="2" t="s">
        <v>227</v>
      </c>
      <c r="H99" s="2" t="s">
        <v>52</v>
      </c>
      <c r="I99" s="2" t="s">
        <v>23</v>
      </c>
      <c r="J99" s="2">
        <v>223300</v>
      </c>
      <c r="K99" s="2" t="s">
        <v>273</v>
      </c>
    </row>
    <row r="100" spans="1:11" ht="78" hidden="1" x14ac:dyDescent="0.35">
      <c r="A100" s="2" t="s">
        <v>274</v>
      </c>
      <c r="B100" s="2" t="s">
        <v>18</v>
      </c>
      <c r="C100" s="3">
        <v>44093</v>
      </c>
      <c r="D100" s="2" t="s">
        <v>56</v>
      </c>
      <c r="E100" s="2" t="s">
        <v>263</v>
      </c>
      <c r="F100" s="2" t="s">
        <v>29</v>
      </c>
      <c r="G100" s="2" t="s">
        <v>227</v>
      </c>
      <c r="H100" s="2" t="s">
        <v>52</v>
      </c>
      <c r="I100" s="2" t="s">
        <v>23</v>
      </c>
      <c r="J100" s="2">
        <v>69800</v>
      </c>
      <c r="K100" s="2" t="s">
        <v>275</v>
      </c>
    </row>
    <row r="101" spans="1:11" ht="78" hidden="1" x14ac:dyDescent="0.35">
      <c r="A101" s="2" t="s">
        <v>276</v>
      </c>
      <c r="B101" s="2" t="s">
        <v>18</v>
      </c>
      <c r="C101" s="3">
        <v>44078</v>
      </c>
      <c r="D101" s="2" t="s">
        <v>19</v>
      </c>
      <c r="E101" s="2" t="s">
        <v>50</v>
      </c>
      <c r="F101" s="2" t="s">
        <v>29</v>
      </c>
      <c r="G101" s="2" t="s">
        <v>227</v>
      </c>
      <c r="H101" s="2" t="s">
        <v>52</v>
      </c>
      <c r="I101" s="2" t="s">
        <v>23</v>
      </c>
      <c r="J101" s="2">
        <v>37000</v>
      </c>
      <c r="K101" s="2" t="s">
        <v>277</v>
      </c>
    </row>
    <row r="102" spans="1:11" ht="78" hidden="1" x14ac:dyDescent="0.35">
      <c r="A102" s="2" t="s">
        <v>279</v>
      </c>
      <c r="B102" s="2" t="s">
        <v>18</v>
      </c>
      <c r="C102" s="3">
        <v>44034</v>
      </c>
      <c r="D102" s="2" t="s">
        <v>51</v>
      </c>
      <c r="E102" s="2" t="s">
        <v>47</v>
      </c>
      <c r="F102" s="2" t="s">
        <v>29</v>
      </c>
      <c r="G102" s="2" t="s">
        <v>278</v>
      </c>
      <c r="H102" s="2" t="s">
        <v>135</v>
      </c>
      <c r="I102" s="2" t="s">
        <v>23</v>
      </c>
      <c r="J102" s="2">
        <v>160800</v>
      </c>
      <c r="K102" s="2" t="s">
        <v>62</v>
      </c>
    </row>
    <row r="103" spans="1:11" ht="78" hidden="1" x14ac:dyDescent="0.35">
      <c r="A103" s="2" t="s">
        <v>280</v>
      </c>
      <c r="B103" s="2" t="s">
        <v>18</v>
      </c>
      <c r="C103" s="3">
        <v>44034</v>
      </c>
      <c r="D103" s="2" t="s">
        <v>51</v>
      </c>
      <c r="E103" s="2" t="s">
        <v>47</v>
      </c>
      <c r="F103" s="2" t="s">
        <v>29</v>
      </c>
      <c r="G103" s="2" t="s">
        <v>278</v>
      </c>
      <c r="H103" s="2" t="s">
        <v>135</v>
      </c>
      <c r="I103" s="2" t="s">
        <v>23</v>
      </c>
      <c r="J103" s="2">
        <v>93600</v>
      </c>
      <c r="K103" s="2" t="s">
        <v>281</v>
      </c>
    </row>
    <row r="104" spans="1:11" ht="78" hidden="1" x14ac:dyDescent="0.35">
      <c r="A104" s="2" t="s">
        <v>282</v>
      </c>
      <c r="B104" s="2" t="s">
        <v>18</v>
      </c>
      <c r="C104" s="3">
        <v>44019</v>
      </c>
      <c r="D104" s="2" t="s">
        <v>32</v>
      </c>
      <c r="E104" s="2" t="s">
        <v>47</v>
      </c>
      <c r="F104" s="2" t="s">
        <v>29</v>
      </c>
      <c r="G104" s="2" t="s">
        <v>278</v>
      </c>
      <c r="H104" s="2" t="s">
        <v>255</v>
      </c>
      <c r="I104" s="2" t="s">
        <v>23</v>
      </c>
      <c r="J104" s="2">
        <v>124500</v>
      </c>
      <c r="K104" s="2" t="s">
        <v>60</v>
      </c>
    </row>
    <row r="105" spans="1:11" ht="78" hidden="1" x14ac:dyDescent="0.35">
      <c r="A105" s="2" t="s">
        <v>283</v>
      </c>
      <c r="B105" s="2" t="s">
        <v>18</v>
      </c>
      <c r="C105" s="3">
        <v>44012</v>
      </c>
      <c r="D105" s="2" t="s">
        <v>32</v>
      </c>
      <c r="E105" s="2" t="s">
        <v>47</v>
      </c>
      <c r="F105" s="2" t="s">
        <v>29</v>
      </c>
      <c r="G105" s="2" t="s">
        <v>278</v>
      </c>
      <c r="H105" s="2" t="s">
        <v>284</v>
      </c>
      <c r="I105" s="2" t="s">
        <v>23</v>
      </c>
      <c r="J105" s="2">
        <v>82000</v>
      </c>
      <c r="K105" s="2" t="s">
        <v>285</v>
      </c>
    </row>
    <row r="106" spans="1:11" ht="78" hidden="1" x14ac:dyDescent="0.35">
      <c r="A106" s="2" t="s">
        <v>286</v>
      </c>
      <c r="B106" s="2" t="s">
        <v>18</v>
      </c>
      <c r="C106" s="3">
        <v>43997</v>
      </c>
      <c r="D106" s="2" t="s">
        <v>56</v>
      </c>
      <c r="E106" s="2" t="s">
        <v>287</v>
      </c>
      <c r="F106" s="2" t="s">
        <v>21</v>
      </c>
      <c r="G106" s="2" t="s">
        <v>278</v>
      </c>
      <c r="H106" s="2" t="s">
        <v>52</v>
      </c>
      <c r="I106" s="2" t="s">
        <v>23</v>
      </c>
      <c r="J106" s="2">
        <v>44800</v>
      </c>
      <c r="K106" s="2" t="s">
        <v>288</v>
      </c>
    </row>
    <row r="107" spans="1:11" ht="78" hidden="1" x14ac:dyDescent="0.35">
      <c r="A107" s="2" t="s">
        <v>289</v>
      </c>
      <c r="B107" s="2" t="s">
        <v>18</v>
      </c>
      <c r="C107" s="3">
        <v>43995</v>
      </c>
      <c r="D107" s="2" t="s">
        <v>19</v>
      </c>
      <c r="E107" s="2" t="s">
        <v>40</v>
      </c>
      <c r="F107" s="2" t="s">
        <v>29</v>
      </c>
      <c r="G107" s="2" t="s">
        <v>278</v>
      </c>
      <c r="H107" s="2" t="s">
        <v>133</v>
      </c>
      <c r="I107" s="2" t="s">
        <v>23</v>
      </c>
      <c r="J107" s="2">
        <v>18140</v>
      </c>
      <c r="K107" s="2" t="s">
        <v>290</v>
      </c>
    </row>
    <row r="108" spans="1:11" ht="78" hidden="1" x14ac:dyDescent="0.35">
      <c r="A108" s="2" t="s">
        <v>291</v>
      </c>
      <c r="B108" s="2" t="s">
        <v>18</v>
      </c>
      <c r="C108" s="3">
        <v>43991</v>
      </c>
      <c r="D108" s="2" t="s">
        <v>56</v>
      </c>
      <c r="E108" s="2" t="s">
        <v>109</v>
      </c>
      <c r="F108" s="2" t="s">
        <v>29</v>
      </c>
      <c r="G108" s="2" t="s">
        <v>278</v>
      </c>
      <c r="H108" s="2" t="s">
        <v>292</v>
      </c>
      <c r="I108" s="2" t="s">
        <v>23</v>
      </c>
      <c r="J108" s="2">
        <v>42556</v>
      </c>
      <c r="K108" s="2" t="s">
        <v>293</v>
      </c>
    </row>
    <row r="109" spans="1:11" ht="78" hidden="1" x14ac:dyDescent="0.35">
      <c r="A109" s="2" t="s">
        <v>294</v>
      </c>
      <c r="B109" s="2" t="s">
        <v>18</v>
      </c>
      <c r="C109" s="3">
        <v>43875</v>
      </c>
      <c r="D109" s="2" t="s">
        <v>57</v>
      </c>
      <c r="E109" s="2" t="s">
        <v>157</v>
      </c>
      <c r="F109" s="2" t="s">
        <v>29</v>
      </c>
      <c r="G109" s="2" t="s">
        <v>278</v>
      </c>
      <c r="H109" s="2" t="s">
        <v>236</v>
      </c>
      <c r="I109" s="2" t="s">
        <v>23</v>
      </c>
      <c r="J109" s="2">
        <v>126000</v>
      </c>
      <c r="K109" s="2" t="s">
        <v>76</v>
      </c>
    </row>
    <row r="110" spans="1:11" ht="78" hidden="1" x14ac:dyDescent="0.35">
      <c r="A110" s="2" t="s">
        <v>295</v>
      </c>
      <c r="B110" s="2" t="s">
        <v>18</v>
      </c>
      <c r="C110" s="3">
        <v>43836</v>
      </c>
      <c r="D110" s="2" t="s">
        <v>44</v>
      </c>
      <c r="E110" s="2" t="s">
        <v>40</v>
      </c>
      <c r="F110" s="2" t="s">
        <v>29</v>
      </c>
      <c r="G110" s="2" t="s">
        <v>278</v>
      </c>
      <c r="H110" s="2" t="s">
        <v>236</v>
      </c>
      <c r="I110" s="2" t="s">
        <v>23</v>
      </c>
      <c r="J110" s="2">
        <v>73500</v>
      </c>
      <c r="K110" s="2" t="s">
        <v>296</v>
      </c>
    </row>
    <row r="111" spans="1:11" ht="78" hidden="1" x14ac:dyDescent="0.35">
      <c r="A111" s="2" t="s">
        <v>297</v>
      </c>
      <c r="B111" s="2" t="s">
        <v>18</v>
      </c>
      <c r="C111" s="3">
        <v>43833</v>
      </c>
      <c r="D111" s="2" t="s">
        <v>49</v>
      </c>
      <c r="E111" s="2" t="s">
        <v>118</v>
      </c>
      <c r="F111" s="2" t="s">
        <v>29</v>
      </c>
      <c r="G111" s="2" t="s">
        <v>278</v>
      </c>
      <c r="H111" s="2" t="s">
        <v>298</v>
      </c>
      <c r="I111" s="2" t="s">
        <v>23</v>
      </c>
      <c r="J111" s="2">
        <v>323910</v>
      </c>
      <c r="K111" s="2" t="s">
        <v>299</v>
      </c>
    </row>
    <row r="112" spans="1:11" ht="78" hidden="1" x14ac:dyDescent="0.35">
      <c r="A112" s="2" t="s">
        <v>300</v>
      </c>
      <c r="B112" s="2" t="s">
        <v>18</v>
      </c>
      <c r="C112" s="3">
        <v>43829</v>
      </c>
      <c r="D112" s="2" t="s">
        <v>75</v>
      </c>
      <c r="E112" s="2" t="s">
        <v>118</v>
      </c>
      <c r="F112" s="2" t="s">
        <v>29</v>
      </c>
      <c r="G112" s="2" t="s">
        <v>278</v>
      </c>
      <c r="H112" s="2" t="s">
        <v>301</v>
      </c>
      <c r="I112" s="2" t="s">
        <v>23</v>
      </c>
      <c r="J112" s="2">
        <v>115497</v>
      </c>
      <c r="K112" s="2" t="s">
        <v>60</v>
      </c>
    </row>
    <row r="113" spans="1:11" ht="78" hidden="1" x14ac:dyDescent="0.35">
      <c r="A113" s="2" t="s">
        <v>302</v>
      </c>
      <c r="B113" s="2" t="s">
        <v>18</v>
      </c>
      <c r="C113" s="3">
        <v>43784</v>
      </c>
      <c r="D113" s="2" t="s">
        <v>110</v>
      </c>
      <c r="E113" s="2" t="s">
        <v>118</v>
      </c>
      <c r="F113" s="2" t="s">
        <v>29</v>
      </c>
      <c r="G113" s="2" t="s">
        <v>278</v>
      </c>
      <c r="H113" s="2" t="s">
        <v>303</v>
      </c>
      <c r="I113" s="2" t="s">
        <v>23</v>
      </c>
      <c r="J113" s="2">
        <v>64999</v>
      </c>
      <c r="K113" s="2" t="s">
        <v>304</v>
      </c>
    </row>
    <row r="114" spans="1:11" ht="104" hidden="1" x14ac:dyDescent="0.35">
      <c r="A114" s="2" t="s">
        <v>305</v>
      </c>
      <c r="B114" s="2" t="s">
        <v>18</v>
      </c>
      <c r="C114" s="3">
        <v>43763</v>
      </c>
      <c r="D114" s="2" t="s">
        <v>19</v>
      </c>
      <c r="E114" s="2" t="s">
        <v>306</v>
      </c>
      <c r="F114" s="2" t="s">
        <v>29</v>
      </c>
      <c r="G114" s="2" t="s">
        <v>278</v>
      </c>
      <c r="H114" s="2" t="s">
        <v>301</v>
      </c>
      <c r="I114" s="2" t="s">
        <v>23</v>
      </c>
      <c r="J114" s="2">
        <v>99998</v>
      </c>
      <c r="K114" s="2" t="s">
        <v>307</v>
      </c>
    </row>
    <row r="115" spans="1:11" ht="104" hidden="1" x14ac:dyDescent="0.35">
      <c r="A115" s="2" t="s">
        <v>308</v>
      </c>
      <c r="B115" s="2" t="s">
        <v>18</v>
      </c>
      <c r="C115" s="3">
        <v>43762</v>
      </c>
      <c r="D115" s="2" t="s">
        <v>19</v>
      </c>
      <c r="E115" s="2" t="s">
        <v>306</v>
      </c>
      <c r="F115" s="2" t="s">
        <v>29</v>
      </c>
      <c r="G115" s="2" t="s">
        <v>278</v>
      </c>
      <c r="H115" s="2" t="s">
        <v>236</v>
      </c>
      <c r="I115" s="2" t="s">
        <v>23</v>
      </c>
      <c r="J115" s="2">
        <v>58900</v>
      </c>
      <c r="K115" s="2" t="s">
        <v>309</v>
      </c>
    </row>
    <row r="116" spans="1:11" ht="104" hidden="1" x14ac:dyDescent="0.35">
      <c r="A116" s="2" t="s">
        <v>310</v>
      </c>
      <c r="B116" s="2" t="s">
        <v>18</v>
      </c>
      <c r="C116" s="3">
        <v>43762</v>
      </c>
      <c r="D116" s="2" t="s">
        <v>19</v>
      </c>
      <c r="E116" s="2" t="s">
        <v>306</v>
      </c>
      <c r="F116" s="2" t="s">
        <v>29</v>
      </c>
      <c r="G116" s="2" t="s">
        <v>278</v>
      </c>
      <c r="H116" s="2" t="s">
        <v>236</v>
      </c>
      <c r="I116" s="2" t="s">
        <v>23</v>
      </c>
      <c r="J116" s="2">
        <v>29500</v>
      </c>
      <c r="K116" s="2" t="s">
        <v>311</v>
      </c>
    </row>
    <row r="117" spans="1:11" ht="78" hidden="1" x14ac:dyDescent="0.35">
      <c r="A117" s="2" t="s">
        <v>312</v>
      </c>
      <c r="B117" s="2" t="s">
        <v>18</v>
      </c>
      <c r="C117" s="3">
        <v>43680</v>
      </c>
      <c r="D117" s="2" t="s">
        <v>19</v>
      </c>
      <c r="E117" s="2" t="s">
        <v>109</v>
      </c>
      <c r="F117" s="2" t="s">
        <v>29</v>
      </c>
      <c r="G117" s="2" t="s">
        <v>278</v>
      </c>
      <c r="H117" s="2" t="s">
        <v>313</v>
      </c>
      <c r="I117" s="2" t="s">
        <v>23</v>
      </c>
      <c r="J117" s="2">
        <v>5717454</v>
      </c>
      <c r="K117" s="2" t="s">
        <v>314</v>
      </c>
    </row>
    <row r="118" spans="1:11" ht="78" hidden="1" x14ac:dyDescent="0.35">
      <c r="A118" s="2" t="s">
        <v>316</v>
      </c>
      <c r="B118" s="2" t="s">
        <v>18</v>
      </c>
      <c r="C118" s="3">
        <v>43642</v>
      </c>
      <c r="D118" s="2" t="s">
        <v>19</v>
      </c>
      <c r="E118" s="2" t="s">
        <v>157</v>
      </c>
      <c r="F118" s="2" t="s">
        <v>29</v>
      </c>
      <c r="G118" s="2" t="s">
        <v>315</v>
      </c>
      <c r="H118" s="2" t="s">
        <v>317</v>
      </c>
      <c r="I118" s="2" t="s">
        <v>23</v>
      </c>
      <c r="J118" s="2">
        <v>41051</v>
      </c>
      <c r="K118" s="2" t="s">
        <v>318</v>
      </c>
    </row>
    <row r="119" spans="1:11" ht="78" hidden="1" x14ac:dyDescent="0.35">
      <c r="A119" s="2" t="s">
        <v>319</v>
      </c>
      <c r="B119" s="2" t="s">
        <v>18</v>
      </c>
      <c r="C119" s="3">
        <v>43613</v>
      </c>
      <c r="D119" s="2" t="s">
        <v>19</v>
      </c>
      <c r="E119" s="2" t="s">
        <v>118</v>
      </c>
      <c r="F119" s="2" t="s">
        <v>29</v>
      </c>
      <c r="G119" s="2" t="s">
        <v>315</v>
      </c>
      <c r="H119" s="2" t="s">
        <v>320</v>
      </c>
      <c r="I119" s="2" t="s">
        <v>23</v>
      </c>
      <c r="J119" s="2">
        <v>41500</v>
      </c>
      <c r="K119" s="2" t="s">
        <v>321</v>
      </c>
    </row>
    <row r="120" spans="1:11" ht="78" hidden="1" x14ac:dyDescent="0.35">
      <c r="A120" s="2" t="s">
        <v>322</v>
      </c>
      <c r="B120" s="2" t="s">
        <v>18</v>
      </c>
      <c r="C120" s="3">
        <v>43603</v>
      </c>
      <c r="D120" s="2" t="s">
        <v>19</v>
      </c>
      <c r="E120" s="2" t="s">
        <v>323</v>
      </c>
      <c r="F120" s="2" t="s">
        <v>29</v>
      </c>
      <c r="G120" s="2" t="s">
        <v>315</v>
      </c>
      <c r="H120" s="2" t="s">
        <v>320</v>
      </c>
      <c r="I120" s="2" t="s">
        <v>23</v>
      </c>
      <c r="J120" s="2">
        <v>44500</v>
      </c>
      <c r="K120" s="2" t="s">
        <v>324</v>
      </c>
    </row>
    <row r="121" spans="1:11" ht="78" hidden="1" x14ac:dyDescent="0.35">
      <c r="A121" s="2" t="s">
        <v>325</v>
      </c>
      <c r="B121" s="2" t="s">
        <v>18</v>
      </c>
      <c r="C121" s="3">
        <v>43591</v>
      </c>
      <c r="D121" s="2" t="s">
        <v>19</v>
      </c>
      <c r="E121" s="2" t="s">
        <v>109</v>
      </c>
      <c r="F121" s="2" t="s">
        <v>29</v>
      </c>
      <c r="G121" s="2" t="s">
        <v>315</v>
      </c>
      <c r="H121" s="2" t="s">
        <v>326</v>
      </c>
      <c r="I121" s="2" t="s">
        <v>23</v>
      </c>
      <c r="J121" s="2">
        <v>41000</v>
      </c>
      <c r="K121" s="2" t="s">
        <v>327</v>
      </c>
    </row>
    <row r="122" spans="1:11" ht="78" hidden="1" x14ac:dyDescent="0.35">
      <c r="A122" s="2" t="s">
        <v>328</v>
      </c>
      <c r="B122" s="2" t="s">
        <v>18</v>
      </c>
      <c r="C122" s="3">
        <v>43578</v>
      </c>
      <c r="D122" s="2" t="s">
        <v>19</v>
      </c>
      <c r="E122" s="2" t="s">
        <v>329</v>
      </c>
      <c r="F122" s="2" t="s">
        <v>29</v>
      </c>
      <c r="G122" s="2" t="s">
        <v>315</v>
      </c>
      <c r="H122" s="2" t="s">
        <v>172</v>
      </c>
      <c r="I122" s="2" t="s">
        <v>23</v>
      </c>
      <c r="J122" s="2">
        <v>35400</v>
      </c>
      <c r="K122" s="2" t="s">
        <v>330</v>
      </c>
    </row>
    <row r="123" spans="1:11" ht="78" hidden="1" x14ac:dyDescent="0.35">
      <c r="A123" s="2" t="s">
        <v>331</v>
      </c>
      <c r="B123" s="2" t="s">
        <v>18</v>
      </c>
      <c r="C123" s="3">
        <v>43518</v>
      </c>
      <c r="D123" s="2" t="s">
        <v>19</v>
      </c>
      <c r="E123" s="2" t="s">
        <v>47</v>
      </c>
      <c r="F123" s="2" t="s">
        <v>29</v>
      </c>
      <c r="G123" s="2" t="s">
        <v>315</v>
      </c>
      <c r="H123" s="2" t="s">
        <v>52</v>
      </c>
      <c r="I123" s="2" t="s">
        <v>23</v>
      </c>
      <c r="J123" s="2">
        <v>39500</v>
      </c>
      <c r="K123" s="2" t="s">
        <v>332</v>
      </c>
    </row>
    <row r="124" spans="1:11" ht="156" hidden="1" x14ac:dyDescent="0.35">
      <c r="A124" s="2" t="s">
        <v>218</v>
      </c>
      <c r="B124" s="2" t="s">
        <v>219</v>
      </c>
      <c r="C124" s="3">
        <v>44520</v>
      </c>
      <c r="D124" s="2" t="s">
        <v>46</v>
      </c>
      <c r="E124" s="2" t="s">
        <v>47</v>
      </c>
      <c r="F124" s="2" t="s">
        <v>21</v>
      </c>
      <c r="G124" s="2" t="s">
        <v>170</v>
      </c>
      <c r="H124" s="2" t="s">
        <v>220</v>
      </c>
      <c r="I124" s="2" t="s">
        <v>23</v>
      </c>
      <c r="J124" s="2">
        <v>59000</v>
      </c>
      <c r="K124" s="2" t="s">
        <v>64</v>
      </c>
    </row>
    <row r="125" spans="1:11" ht="156" hidden="1" x14ac:dyDescent="0.35">
      <c r="A125" s="2" t="s">
        <v>218</v>
      </c>
      <c r="B125" s="2" t="s">
        <v>219</v>
      </c>
      <c r="C125" s="3">
        <v>44520</v>
      </c>
      <c r="D125" s="2" t="s">
        <v>46</v>
      </c>
      <c r="E125" s="2" t="s">
        <v>47</v>
      </c>
      <c r="F125" s="2" t="s">
        <v>21</v>
      </c>
      <c r="G125" s="2" t="s">
        <v>170</v>
      </c>
      <c r="H125" s="2" t="s">
        <v>221</v>
      </c>
      <c r="I125" s="2" t="s">
        <v>23</v>
      </c>
      <c r="J125" s="2">
        <v>59000</v>
      </c>
      <c r="K125" s="2" t="s">
        <v>64</v>
      </c>
    </row>
    <row r="126" spans="1:11" ht="104" hidden="1" x14ac:dyDescent="0.35">
      <c r="A126" s="2" t="s">
        <v>253</v>
      </c>
      <c r="B126" s="2" t="s">
        <v>254</v>
      </c>
      <c r="C126" s="3">
        <v>44211</v>
      </c>
      <c r="D126" s="2" t="s">
        <v>19</v>
      </c>
      <c r="E126" s="2" t="s">
        <v>175</v>
      </c>
      <c r="F126" s="2" t="s">
        <v>29</v>
      </c>
      <c r="G126" s="2" t="s">
        <v>227</v>
      </c>
      <c r="H126" s="2" t="s">
        <v>255</v>
      </c>
      <c r="I126" s="2" t="s">
        <v>23</v>
      </c>
      <c r="J126" s="2">
        <v>131840</v>
      </c>
      <c r="K126" s="2" t="s">
        <v>76</v>
      </c>
    </row>
    <row r="127" spans="1:11" ht="78" hidden="1" x14ac:dyDescent="0.35">
      <c r="A127" s="2" t="s">
        <v>211</v>
      </c>
      <c r="B127" s="2" t="s">
        <v>212</v>
      </c>
      <c r="C127" s="3">
        <v>44588</v>
      </c>
      <c r="D127" s="2" t="s">
        <v>41</v>
      </c>
      <c r="E127" s="2" t="s">
        <v>109</v>
      </c>
      <c r="F127" s="2" t="s">
        <v>29</v>
      </c>
      <c r="G127" s="2" t="s">
        <v>170</v>
      </c>
      <c r="H127" s="2" t="s">
        <v>186</v>
      </c>
      <c r="I127" s="2" t="s">
        <v>23</v>
      </c>
      <c r="J127" s="2">
        <v>6394170</v>
      </c>
      <c r="K127" s="2" t="s">
        <v>213</v>
      </c>
    </row>
    <row r="128" spans="1:11" ht="156" hidden="1" x14ac:dyDescent="0.35">
      <c r="A128" s="2" t="s">
        <v>178</v>
      </c>
      <c r="B128" s="2" t="s">
        <v>179</v>
      </c>
      <c r="C128" s="3">
        <v>44726</v>
      </c>
      <c r="D128" s="2" t="s">
        <v>180</v>
      </c>
      <c r="E128" s="2" t="s">
        <v>138</v>
      </c>
      <c r="F128" s="2" t="s">
        <v>29</v>
      </c>
      <c r="G128" s="2" t="s">
        <v>170</v>
      </c>
      <c r="H128" s="2" t="s">
        <v>33</v>
      </c>
      <c r="I128" s="2" t="s">
        <v>23</v>
      </c>
      <c r="J128" s="2">
        <v>517500</v>
      </c>
      <c r="K128" s="2" t="s">
        <v>181</v>
      </c>
    </row>
    <row r="129" spans="14:15" hidden="1" x14ac:dyDescent="0.35">
      <c r="N129" t="s">
        <v>389</v>
      </c>
      <c r="O129">
        <v>5098</v>
      </c>
    </row>
    <row r="130" spans="14:15" hidden="1" x14ac:dyDescent="0.35">
      <c r="N130" t="s">
        <v>375</v>
      </c>
      <c r="O130">
        <v>1</v>
      </c>
    </row>
    <row r="131" spans="14:15" hidden="1" x14ac:dyDescent="0.35">
      <c r="N131" t="s">
        <v>353</v>
      </c>
      <c r="O131">
        <v>1</v>
      </c>
    </row>
    <row r="132" spans="14:15" hidden="1" x14ac:dyDescent="0.35">
      <c r="N132" t="s">
        <v>360</v>
      </c>
      <c r="O132">
        <v>1</v>
      </c>
    </row>
    <row r="133" spans="14:15" hidden="1" x14ac:dyDescent="0.35">
      <c r="N133" t="s">
        <v>355</v>
      </c>
      <c r="O133">
        <v>1</v>
      </c>
    </row>
    <row r="134" spans="14:15" hidden="1" x14ac:dyDescent="0.35">
      <c r="N134" t="s">
        <v>344</v>
      </c>
      <c r="O134">
        <v>12</v>
      </c>
    </row>
    <row r="135" spans="14:15" hidden="1" x14ac:dyDescent="0.35">
      <c r="N135" t="s">
        <v>346</v>
      </c>
      <c r="O135">
        <v>2</v>
      </c>
    </row>
    <row r="136" spans="14:15" hidden="1" x14ac:dyDescent="0.35">
      <c r="N136" t="s">
        <v>342</v>
      </c>
      <c r="O136">
        <v>14</v>
      </c>
    </row>
    <row r="137" spans="14:15" hidden="1" x14ac:dyDescent="0.35">
      <c r="N137" t="s">
        <v>374</v>
      </c>
      <c r="O137">
        <v>1</v>
      </c>
    </row>
    <row r="138" spans="14:15" hidden="1" x14ac:dyDescent="0.35">
      <c r="N138" t="s">
        <v>368</v>
      </c>
      <c r="O138">
        <v>1</v>
      </c>
    </row>
    <row r="139" spans="14:15" hidden="1" x14ac:dyDescent="0.35">
      <c r="N139" t="s">
        <v>337</v>
      </c>
      <c r="O139">
        <v>2</v>
      </c>
    </row>
    <row r="140" spans="14:15" hidden="1" x14ac:dyDescent="0.35">
      <c r="N140" t="s">
        <v>348</v>
      </c>
      <c r="O140">
        <v>2</v>
      </c>
    </row>
    <row r="141" spans="14:15" hidden="1" x14ac:dyDescent="0.35">
      <c r="N141" t="s">
        <v>335</v>
      </c>
      <c r="O141">
        <v>1</v>
      </c>
    </row>
    <row r="142" spans="14:15" hidden="1" x14ac:dyDescent="0.35">
      <c r="N142" t="s">
        <v>370</v>
      </c>
      <c r="O142">
        <v>2</v>
      </c>
    </row>
    <row r="143" spans="14:15" hidden="1" x14ac:dyDescent="0.35">
      <c r="N143" t="s">
        <v>377</v>
      </c>
      <c r="O143">
        <v>1</v>
      </c>
    </row>
    <row r="144" spans="14:15" hidden="1" x14ac:dyDescent="0.35">
      <c r="N144" t="s">
        <v>384</v>
      </c>
      <c r="O144">
        <v>1</v>
      </c>
    </row>
    <row r="145" spans="14:15" hidden="1" x14ac:dyDescent="0.35">
      <c r="N145" t="s">
        <v>351</v>
      </c>
      <c r="O145">
        <v>3</v>
      </c>
    </row>
    <row r="146" spans="14:15" hidden="1" x14ac:dyDescent="0.35">
      <c r="N146" t="s">
        <v>369</v>
      </c>
      <c r="O146">
        <v>12</v>
      </c>
    </row>
    <row r="147" spans="14:15" hidden="1" x14ac:dyDescent="0.35">
      <c r="N147" t="s">
        <v>372</v>
      </c>
      <c r="O147">
        <v>1</v>
      </c>
    </row>
    <row r="148" spans="14:15" hidden="1" x14ac:dyDescent="0.35">
      <c r="N148" t="s">
        <v>359</v>
      </c>
      <c r="O148">
        <v>1</v>
      </c>
    </row>
    <row r="149" spans="14:15" hidden="1" x14ac:dyDescent="0.35">
      <c r="N149" t="s">
        <v>387</v>
      </c>
      <c r="O149">
        <v>1</v>
      </c>
    </row>
    <row r="150" spans="14:15" hidden="1" x14ac:dyDescent="0.35">
      <c r="N150" t="s">
        <v>341</v>
      </c>
      <c r="O150">
        <v>14</v>
      </c>
    </row>
    <row r="151" spans="14:15" hidden="1" x14ac:dyDescent="0.35">
      <c r="N151" t="s">
        <v>362</v>
      </c>
      <c r="O151">
        <v>5</v>
      </c>
    </row>
    <row r="152" spans="14:15" hidden="1" x14ac:dyDescent="0.35">
      <c r="N152" t="s">
        <v>350</v>
      </c>
      <c r="O152">
        <v>1</v>
      </c>
    </row>
    <row r="153" spans="14:15" hidden="1" x14ac:dyDescent="0.35">
      <c r="N153" t="s">
        <v>361</v>
      </c>
      <c r="O153">
        <v>2</v>
      </c>
    </row>
    <row r="154" spans="14:15" hidden="1" x14ac:dyDescent="0.35">
      <c r="N154" t="s">
        <v>367</v>
      </c>
      <c r="O154">
        <v>8</v>
      </c>
    </row>
    <row r="155" spans="14:15" hidden="1" x14ac:dyDescent="0.35">
      <c r="N155" t="s">
        <v>385</v>
      </c>
      <c r="O155">
        <v>2</v>
      </c>
    </row>
    <row r="156" spans="14:15" hidden="1" x14ac:dyDescent="0.35">
      <c r="N156" t="s">
        <v>373</v>
      </c>
      <c r="O156">
        <v>1</v>
      </c>
    </row>
    <row r="157" spans="14:15" hidden="1" x14ac:dyDescent="0.35">
      <c r="N157" t="s">
        <v>365</v>
      </c>
      <c r="O157">
        <v>2</v>
      </c>
    </row>
    <row r="158" spans="14:15" hidden="1" x14ac:dyDescent="0.35">
      <c r="N158" t="s">
        <v>366</v>
      </c>
      <c r="O158">
        <v>3</v>
      </c>
    </row>
    <row r="159" spans="14:15" hidden="1" x14ac:dyDescent="0.35">
      <c r="N159" t="s">
        <v>381</v>
      </c>
      <c r="O159">
        <v>1</v>
      </c>
    </row>
    <row r="160" spans="14:15" hidden="1" x14ac:dyDescent="0.35">
      <c r="N160" t="s">
        <v>347</v>
      </c>
      <c r="O160">
        <v>3</v>
      </c>
    </row>
    <row r="161" spans="14:15" hidden="1" x14ac:dyDescent="0.35">
      <c r="N161" t="s">
        <v>363</v>
      </c>
      <c r="O161">
        <v>4</v>
      </c>
    </row>
    <row r="162" spans="14:15" hidden="1" x14ac:dyDescent="0.35">
      <c r="N162" t="s">
        <v>379</v>
      </c>
      <c r="O162">
        <v>15</v>
      </c>
    </row>
    <row r="163" spans="14:15" hidden="1" x14ac:dyDescent="0.35">
      <c r="N163" t="s">
        <v>382</v>
      </c>
      <c r="O163">
        <v>1</v>
      </c>
    </row>
    <row r="164" spans="14:15" hidden="1" x14ac:dyDescent="0.35">
      <c r="N164" t="s">
        <v>352</v>
      </c>
      <c r="O164">
        <v>2</v>
      </c>
    </row>
    <row r="165" spans="14:15" hidden="1" x14ac:dyDescent="0.35">
      <c r="N165" t="s">
        <v>388</v>
      </c>
      <c r="O165">
        <v>3</v>
      </c>
    </row>
    <row r="166" spans="14:15" hidden="1" x14ac:dyDescent="0.35">
      <c r="N166" t="s">
        <v>354</v>
      </c>
      <c r="O166">
        <v>2</v>
      </c>
    </row>
    <row r="167" spans="14:15" hidden="1" x14ac:dyDescent="0.35">
      <c r="N167" t="s">
        <v>378</v>
      </c>
      <c r="O167">
        <v>1</v>
      </c>
    </row>
    <row r="168" spans="14:15" hidden="1" x14ac:dyDescent="0.35">
      <c r="N168" t="s">
        <v>343</v>
      </c>
      <c r="O168">
        <v>12</v>
      </c>
    </row>
    <row r="169" spans="14:15" hidden="1" x14ac:dyDescent="0.35">
      <c r="N169" t="s">
        <v>340</v>
      </c>
      <c r="O169">
        <v>2</v>
      </c>
    </row>
    <row r="170" spans="14:15" hidden="1" x14ac:dyDescent="0.35">
      <c r="N170" t="s">
        <v>358</v>
      </c>
      <c r="O170">
        <v>1</v>
      </c>
    </row>
    <row r="171" spans="14:15" hidden="1" x14ac:dyDescent="0.35">
      <c r="N171" t="s">
        <v>371</v>
      </c>
      <c r="O171">
        <v>2</v>
      </c>
    </row>
    <row r="172" spans="14:15" hidden="1" x14ac:dyDescent="0.35">
      <c r="N172" t="s">
        <v>383</v>
      </c>
      <c r="O172">
        <v>1</v>
      </c>
    </row>
    <row r="173" spans="14:15" hidden="1" x14ac:dyDescent="0.35">
      <c r="N173" t="s">
        <v>339</v>
      </c>
      <c r="O173">
        <v>5</v>
      </c>
    </row>
    <row r="174" spans="14:15" hidden="1" x14ac:dyDescent="0.35">
      <c r="N174" t="s">
        <v>357</v>
      </c>
      <c r="O174">
        <v>7</v>
      </c>
    </row>
    <row r="175" spans="14:15" hidden="1" x14ac:dyDescent="0.35">
      <c r="N175" t="s">
        <v>349</v>
      </c>
      <c r="O175">
        <v>2</v>
      </c>
    </row>
    <row r="176" spans="14:15" hidden="1" x14ac:dyDescent="0.35">
      <c r="N176" t="s">
        <v>345</v>
      </c>
      <c r="O176">
        <v>2</v>
      </c>
    </row>
    <row r="177" spans="14:15" hidden="1" x14ac:dyDescent="0.35">
      <c r="N177" t="s">
        <v>336</v>
      </c>
      <c r="O177">
        <v>1</v>
      </c>
    </row>
    <row r="178" spans="14:15" hidden="1" x14ac:dyDescent="0.35">
      <c r="N178" t="s">
        <v>356</v>
      </c>
      <c r="O178">
        <v>5</v>
      </c>
    </row>
    <row r="179" spans="14:15" hidden="1" x14ac:dyDescent="0.35">
      <c r="N179" t="s">
        <v>386</v>
      </c>
      <c r="O179">
        <v>1</v>
      </c>
    </row>
    <row r="180" spans="14:15" hidden="1" x14ac:dyDescent="0.35">
      <c r="N180" t="s">
        <v>380</v>
      </c>
      <c r="O180">
        <v>4</v>
      </c>
    </row>
    <row r="181" spans="14:15" hidden="1" x14ac:dyDescent="0.35">
      <c r="N181" t="s">
        <v>376</v>
      </c>
      <c r="O181">
        <v>3</v>
      </c>
    </row>
  </sheetData>
  <autoFilter ref="A2:M181" xr:uid="{00000000-0001-0000-0000-000000000000}">
    <filterColumn colId="6">
      <filters>
        <filter val="FY 2022-23"/>
      </filters>
    </filterColumn>
    <sortState xmlns:xlrd2="http://schemas.microsoft.com/office/spreadsheetml/2017/richdata2" ref="A14:M67">
      <sortCondition ref="M2:M181"/>
    </sortState>
  </autoFilter>
  <mergeCells count="2">
    <mergeCell ref="A1:K1"/>
    <mergeCell ref="L1:M1"/>
  </mergeCells>
  <pageMargins left="0.25" right="0.25" top="0.75" bottom="0.75" header="0.3" footer="0.3"/>
  <pageSetup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bain marie</vt:lpstr>
      <vt:lpstr>'bain marie'!Print_Titles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2025-08-05T10:57:30Z</cp:lastPrinted>
  <dcterms:created xsi:type="dcterms:W3CDTF">2025-08-05T10:10:41Z</dcterms:created>
  <dcterms:modified xsi:type="dcterms:W3CDTF">2025-08-05T11:23:26Z</dcterms:modified>
</cp:coreProperties>
</file>