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7C52D7B0-15DE-4A88-93DC-712D142CF77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mmercial mixer" sheetId="1" r:id="rId1"/>
    <sheet name="Sheet1" sheetId="2" r:id="rId2"/>
  </sheets>
  <definedNames>
    <definedName name="_xlnm._FilterDatabase" localSheetId="0" hidden="1">'commercial mixer'!$A$2:$M$98</definedName>
    <definedName name="_xlnm.Print_Titles" localSheetId="0">'commercial mixer'!$1:$2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7" i="1" l="1"/>
  <c r="M77" i="1" s="1"/>
  <c r="L90" i="1"/>
  <c r="M90" i="1" s="1"/>
  <c r="L14" i="1"/>
  <c r="M14" i="1" s="1"/>
  <c r="L37" i="1"/>
  <c r="M37" i="1" s="1"/>
  <c r="L9" i="1"/>
  <c r="M9" i="1" s="1"/>
  <c r="L10" i="1"/>
  <c r="M10" i="1" s="1"/>
  <c r="L93" i="1"/>
  <c r="M93" i="1" s="1"/>
  <c r="L6" i="1"/>
  <c r="M6" i="1" s="1"/>
  <c r="L70" i="1"/>
  <c r="M70" i="1" s="1"/>
  <c r="L66" i="1"/>
  <c r="M66" i="1" s="1"/>
  <c r="L7" i="1"/>
  <c r="M7" i="1" s="1"/>
  <c r="L94" i="1"/>
  <c r="M94" i="1" s="1"/>
  <c r="L21" i="1"/>
  <c r="M21" i="1" s="1"/>
  <c r="L80" i="1"/>
  <c r="M80" i="1" s="1"/>
  <c r="L97" i="1"/>
  <c r="M97" i="1" s="1"/>
  <c r="L42" i="1"/>
  <c r="M42" i="1" s="1"/>
  <c r="L46" i="1"/>
  <c r="M46" i="1" s="1"/>
  <c r="L17" i="1"/>
  <c r="M17" i="1" s="1"/>
  <c r="L98" i="1"/>
  <c r="M98" i="1" s="1"/>
  <c r="L91" i="1"/>
  <c r="M91" i="1" s="1"/>
  <c r="L96" i="1"/>
  <c r="M96" i="1" s="1"/>
  <c r="L92" i="1"/>
  <c r="M92" i="1" s="1"/>
  <c r="L71" i="1"/>
  <c r="M71" i="1" s="1"/>
  <c r="L84" i="1"/>
  <c r="M84" i="1" s="1"/>
  <c r="L65" i="1"/>
  <c r="M65" i="1" s="1"/>
  <c r="L87" i="1"/>
  <c r="M87" i="1" s="1"/>
  <c r="L81" i="1"/>
  <c r="M81" i="1" s="1"/>
  <c r="L25" i="1"/>
  <c r="M25" i="1" s="1"/>
  <c r="L18" i="1"/>
  <c r="M18" i="1" s="1"/>
  <c r="L47" i="1"/>
  <c r="M47" i="1" s="1"/>
  <c r="L8" i="1"/>
  <c r="M8" i="1" s="1"/>
  <c r="L27" i="1"/>
  <c r="M27" i="1" s="1"/>
  <c r="L67" i="1"/>
  <c r="M67" i="1" s="1"/>
  <c r="L78" i="1"/>
  <c r="M78" i="1" s="1"/>
  <c r="L76" i="1"/>
  <c r="M76" i="1" s="1"/>
  <c r="L19" i="1"/>
  <c r="M19" i="1" s="1"/>
  <c r="L86" i="1"/>
  <c r="M86" i="1" s="1"/>
  <c r="L16" i="1"/>
  <c r="M16" i="1" s="1"/>
  <c r="L83" i="1"/>
  <c r="M83" i="1" s="1"/>
  <c r="L95" i="1"/>
  <c r="M95" i="1" s="1"/>
  <c r="L45" i="1"/>
  <c r="M45" i="1" s="1"/>
  <c r="L31" i="1"/>
  <c r="M31" i="1" s="1"/>
  <c r="L74" i="1"/>
  <c r="M74" i="1" s="1"/>
  <c r="L22" i="1"/>
  <c r="M22" i="1" s="1"/>
  <c r="L26" i="1"/>
  <c r="M26" i="1" s="1"/>
  <c r="L89" i="1"/>
  <c r="M89" i="1" s="1"/>
  <c r="L64" i="1"/>
  <c r="M64" i="1" s="1"/>
  <c r="L12" i="1"/>
  <c r="M12" i="1" s="1"/>
  <c r="L61" i="1"/>
  <c r="M61" i="1" s="1"/>
  <c r="L88" i="1"/>
  <c r="M88" i="1" s="1"/>
  <c r="L52" i="1"/>
  <c r="M52" i="1" s="1"/>
  <c r="L33" i="1"/>
  <c r="M33" i="1" s="1"/>
  <c r="L75" i="1"/>
  <c r="M75" i="1" s="1"/>
  <c r="L32" i="1"/>
  <c r="M32" i="1" s="1"/>
  <c r="L40" i="1"/>
  <c r="M40" i="1" s="1"/>
  <c r="L3" i="1"/>
  <c r="M3" i="1" s="1"/>
  <c r="L4" i="1"/>
  <c r="M4" i="1" s="1"/>
  <c r="L15" i="1"/>
  <c r="M15" i="1" s="1"/>
  <c r="L85" i="1"/>
  <c r="M85" i="1" s="1"/>
  <c r="L49" i="1"/>
  <c r="M49" i="1" s="1"/>
  <c r="L69" i="1"/>
  <c r="M69" i="1" s="1"/>
  <c r="L72" i="1"/>
  <c r="M72" i="1" s="1"/>
  <c r="L58" i="1"/>
  <c r="M58" i="1" s="1"/>
  <c r="L73" i="1"/>
  <c r="M73" i="1" s="1"/>
  <c r="L39" i="1"/>
  <c r="M39" i="1" s="1"/>
  <c r="L57" i="1"/>
  <c r="M57" i="1" s="1"/>
  <c r="L60" i="1"/>
  <c r="M60" i="1" s="1"/>
  <c r="L13" i="1"/>
  <c r="M13" i="1" s="1"/>
  <c r="L48" i="1"/>
  <c r="M48" i="1" s="1"/>
  <c r="L41" i="1"/>
  <c r="M41" i="1" s="1"/>
  <c r="L68" i="1"/>
  <c r="M68" i="1" s="1"/>
  <c r="L20" i="1"/>
  <c r="M20" i="1" s="1"/>
  <c r="L34" i="1"/>
  <c r="M34" i="1" s="1"/>
  <c r="L55" i="1"/>
  <c r="M55" i="1" s="1"/>
  <c r="L56" i="1"/>
  <c r="M56" i="1" s="1"/>
  <c r="L63" i="1"/>
  <c r="M63" i="1" s="1"/>
  <c r="L28" i="1"/>
  <c r="M28" i="1" s="1"/>
  <c r="L23" i="1"/>
  <c r="M23" i="1" s="1"/>
  <c r="L24" i="1"/>
  <c r="M24" i="1" s="1"/>
  <c r="L36" i="1"/>
  <c r="M36" i="1" s="1"/>
  <c r="L29" i="1"/>
  <c r="M29" i="1" s="1"/>
  <c r="L62" i="1"/>
  <c r="M62" i="1" s="1"/>
  <c r="L11" i="1"/>
  <c r="M11" i="1" s="1"/>
  <c r="L43" i="1"/>
  <c r="M43" i="1" s="1"/>
  <c r="L50" i="1"/>
  <c r="M50" i="1" s="1"/>
  <c r="L44" i="1"/>
  <c r="M44" i="1" s="1"/>
  <c r="L35" i="1"/>
  <c r="M35" i="1" s="1"/>
  <c r="L59" i="1"/>
  <c r="M59" i="1" s="1"/>
  <c r="L51" i="1"/>
  <c r="M51" i="1" s="1"/>
  <c r="L82" i="1"/>
  <c r="M82" i="1" s="1"/>
  <c r="L5" i="1"/>
  <c r="M5" i="1" s="1"/>
  <c r="L53" i="1"/>
  <c r="M53" i="1" s="1"/>
  <c r="L38" i="1"/>
  <c r="M38" i="1" s="1"/>
  <c r="L79" i="1"/>
  <c r="M79" i="1" s="1"/>
  <c r="L54" i="1"/>
  <c r="M54" i="1" s="1"/>
  <c r="L30" i="1"/>
  <c r="M30" i="1" s="1"/>
</calcChain>
</file>

<file path=xl/sharedStrings.xml><?xml version="1.0" encoding="utf-8"?>
<sst xmlns="http://schemas.openxmlformats.org/spreadsheetml/2006/main" count="1934" uniqueCount="473">
  <si>
    <t>commercial mixer – Exported on 2025-08-06 18:09</t>
  </si>
  <si>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</si>
  <si>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</si>
  <si>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</si>
  <si>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</si>
  <si>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</si>
  <si>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</si>
  <si>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</si>
  <si>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</si>
  <si>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</si>
  <si>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</si>
  <si>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</si>
  <si>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FY 2025-26</t>
  </si>
  <si>
    <t>haryana</t>
  </si>
  <si>
    <t>indian air force</t>
  </si>
  <si>
    <t>AOC</t>
  </si>
  <si>
    <t>L1</t>
  </si>
  <si>
    <t>7.4 L</t>
  </si>
  <si>
    <t>indian army</t>
  </si>
  <si>
    <t>2.0 L</t>
  </si>
  <si>
    <t>maharashtra</t>
  </si>
  <si>
    <t>hindustan petroleum corporation limited</t>
  </si>
  <si>
    <t>1.3 L</t>
  </si>
  <si>
    <t>'GEM/2024/B/5632069'</t>
  </si>
  <si>
    <t>Result For Commercial Mixer ( Q3 )</t>
  </si>
  <si>
    <t>himachal pradesh</t>
  </si>
  <si>
    <t>ministry of power</t>
  </si>
  <si>
    <t>Financial Evaluation</t>
  </si>
  <si>
    <t>SATKAR STEEL INDUSTRY</t>
  </si>
  <si>
    <t>48640</t>
  </si>
  <si>
    <t>FY 2024-25</t>
  </si>
  <si>
    <t>new delhi</t>
  </si>
  <si>
    <t>karnataka</t>
  </si>
  <si>
    <t>indian navy</t>
  </si>
  <si>
    <t>SANVIK IND</t>
  </si>
  <si>
    <t>sikkim</t>
  </si>
  <si>
    <t>west bengal</t>
  </si>
  <si>
    <t>'GEM/2025/B/5864072'</t>
  </si>
  <si>
    <t>Commercial Mixer</t>
  </si>
  <si>
    <t>ministry of chemicals and fertilizers</t>
  </si>
  <si>
    <t>Rajshee Trading Company</t>
  </si>
  <si>
    <t>7450</t>
  </si>
  <si>
    <t>'GEM/2024/B/5576824', 'GEM/2025/R/437618'</t>
  </si>
  <si>
    <t>odisha</t>
  </si>
  <si>
    <t>odisha police</t>
  </si>
  <si>
    <t>MITTAL INDUSTRIES</t>
  </si>
  <si>
    <t>4.3 L</t>
  </si>
  <si>
    <t>'GEM/2025/B/5835698'</t>
  </si>
  <si>
    <t>BILAL AHMAD WAZA</t>
  </si>
  <si>
    <t>61000</t>
  </si>
  <si>
    <t>'GEM/2025/B/5794191'</t>
  </si>
  <si>
    <t>telangana</t>
  </si>
  <si>
    <t>central railway</t>
  </si>
  <si>
    <t>RAJ MARKETING</t>
  </si>
  <si>
    <t>4750</t>
  </si>
  <si>
    <t>'GEM/2024/B/5601894'</t>
  </si>
  <si>
    <t>uttar pradesh</t>
  </si>
  <si>
    <t>KAILASH ENGINEERING WORKS</t>
  </si>
  <si>
    <t>65800</t>
  </si>
  <si>
    <t>'GEM/2024/B/5728705'</t>
  </si>
  <si>
    <t>kerala</t>
  </si>
  <si>
    <t>directorate of women and child development</t>
  </si>
  <si>
    <t>Creative Colleagues</t>
  </si>
  <si>
    <t>tamil nadu</t>
  </si>
  <si>
    <t>ministry of railway</t>
  </si>
  <si>
    <t>'GEM/2024/B/5706223'</t>
  </si>
  <si>
    <t>rajya krishi utpadan mandi parishad</t>
  </si>
  <si>
    <t>M/S  SHREE SAI CONSTRUCTIONS</t>
  </si>
  <si>
    <t>39000</t>
  </si>
  <si>
    <t>chhattisgarh</t>
  </si>
  <si>
    <t>south eastern coalfields limited</t>
  </si>
  <si>
    <t>'GEM/2024/B/5588794', 'GEM/2024/R/425572'</t>
  </si>
  <si>
    <t>national institute of technology</t>
  </si>
  <si>
    <t>BBI ENTERPRISES</t>
  </si>
  <si>
    <t>35950</t>
  </si>
  <si>
    <t>punjab</t>
  </si>
  <si>
    <t>'GEM/2024/B/5665828'</t>
  </si>
  <si>
    <t>gujarat</t>
  </si>
  <si>
    <t>labour and employment department gujarat directorate of employment training industrial training institute bilimora</t>
  </si>
  <si>
    <t>OM TRADING CO</t>
  </si>
  <si>
    <t>3900</t>
  </si>
  <si>
    <t>HARYANA FROST INDUSTRY</t>
  </si>
  <si>
    <t>bihar</t>
  </si>
  <si>
    <t>assam</t>
  </si>
  <si>
    <t>CENTRAL OPTICALS</t>
  </si>
  <si>
    <t>uttarakhand</t>
  </si>
  <si>
    <t>'GEM/2024/B/5519123'</t>
  </si>
  <si>
    <t>Zenith Enterprises</t>
  </si>
  <si>
    <t>2.3 L</t>
  </si>
  <si>
    <t>'GEM/2024/B/5513711'</t>
  </si>
  <si>
    <t>department of health and family welfare</t>
  </si>
  <si>
    <t>THE PRECISION SCIENTIFIC CO (CBE</t>
  </si>
  <si>
    <t>36000</t>
  </si>
  <si>
    <t>'GEM/2024/B/5480142'</t>
  </si>
  <si>
    <t>manipur</t>
  </si>
  <si>
    <t>s.s traders</t>
  </si>
  <si>
    <t>85000</t>
  </si>
  <si>
    <t>'GEM/2024/B/5475230'</t>
  </si>
  <si>
    <t>national rural health mission</t>
  </si>
  <si>
    <t>PRANAV SALES AND SERVICES</t>
  </si>
  <si>
    <t>2.1 L</t>
  </si>
  <si>
    <t>'GEM/2024/B/5202114', 'GEM/2024/R/381612'</t>
  </si>
  <si>
    <t>madhya pradesh</t>
  </si>
  <si>
    <t>government of madhya pradesh</t>
  </si>
  <si>
    <t>OM SAI TRADERS</t>
  </si>
  <si>
    <t>48700</t>
  </si>
  <si>
    <t>'GEM/2024/B/5392829'</t>
  </si>
  <si>
    <t>national instructional media institute</t>
  </si>
  <si>
    <t>UNIVERSAL TRADING CORP.,</t>
  </si>
  <si>
    <t>1.9 L</t>
  </si>
  <si>
    <t>'GEM/2024/B/5283829'</t>
  </si>
  <si>
    <t>rajasthan</t>
  </si>
  <si>
    <t>rajasthan rajya vidyut utpadan nigam limited</t>
  </si>
  <si>
    <t>22000</t>
  </si>
  <si>
    <t>'GEM/2024/B/5271809', 'GEM/2024/R/376212'</t>
  </si>
  <si>
    <t>indo tibetan border police</t>
  </si>
  <si>
    <t>48000</t>
  </si>
  <si>
    <t>'GEM/2024/B/5248017'</t>
  </si>
  <si>
    <t>Nextgen Med Solutions</t>
  </si>
  <si>
    <t>1.8 L</t>
  </si>
  <si>
    <t>'GEM/2024/B/5183117'</t>
  </si>
  <si>
    <t>forest department</t>
  </si>
  <si>
    <t>GBSK HEALTH CORPORATION</t>
  </si>
  <si>
    <t>8.2 L</t>
  </si>
  <si>
    <t>nuclear power corporation of india limited</t>
  </si>
  <si>
    <t>'GEM/2024/B/4802270'</t>
  </si>
  <si>
    <t>jharkhand</t>
  </si>
  <si>
    <t>national thermal power corporation</t>
  </si>
  <si>
    <t>OM SHANTI</t>
  </si>
  <si>
    <t>10000</t>
  </si>
  <si>
    <t>'GEM/2024/B/4981403'</t>
  </si>
  <si>
    <t>ministry of defence</t>
  </si>
  <si>
    <t>M/S MOHAMMAD YAWAR WAZA</t>
  </si>
  <si>
    <t>60000</t>
  </si>
  <si>
    <t>andhra pradesh</t>
  </si>
  <si>
    <t>'GEM/2024/B/4876240'</t>
  </si>
  <si>
    <t>jammu and kashmir</t>
  </si>
  <si>
    <t>24000</t>
  </si>
  <si>
    <t>'GEM/2024/B/4743197', 'GEM/2024/R/332239'</t>
  </si>
  <si>
    <t>hindustan aeronautics limited</t>
  </si>
  <si>
    <t>UNIQUE INDIA</t>
  </si>
  <si>
    <t>17.6 L</t>
  </si>
  <si>
    <t>meghalaya</t>
  </si>
  <si>
    <t>FY 2023-24</t>
  </si>
  <si>
    <t>'GEM/2024/B/4783758', 'GEM/2024/R/321947'</t>
  </si>
  <si>
    <t>REETA INFOTECH</t>
  </si>
  <si>
    <t>80800</t>
  </si>
  <si>
    <t>'GEM/2024/B/4742375'</t>
  </si>
  <si>
    <t>department of school education and literacy</t>
  </si>
  <si>
    <t>M/S. KUBER TECHNO CRAFT</t>
  </si>
  <si>
    <t>34560</t>
  </si>
  <si>
    <t>'GEM/2023/B/4231662', 'GEM/2024/R/313542'</t>
  </si>
  <si>
    <t>Result For Commercial Mixer ( Q3 ) ( PAC Only )</t>
  </si>
  <si>
    <t>revenue and disaster management department odisha n a collector cum dm gajapati</t>
  </si>
  <si>
    <t>M/S. KANCHAN ENTERPRISES</t>
  </si>
  <si>
    <t>12.1 L</t>
  </si>
  <si>
    <t>'GEM/2024/B/4709244'</t>
  </si>
  <si>
    <t>ministry of home affairs</t>
  </si>
  <si>
    <t>shree swaminarayana machine tools</t>
  </si>
  <si>
    <t>67000</t>
  </si>
  <si>
    <t>'GEM/2024/B/4554158'</t>
  </si>
  <si>
    <t>central armed police forces</t>
  </si>
  <si>
    <t>'GEM/2024/B/4454225'</t>
  </si>
  <si>
    <t>sashastra seema bal</t>
  </si>
  <si>
    <t>Data Ji Enterprises</t>
  </si>
  <si>
    <t>1.1 L</t>
  </si>
  <si>
    <t>'GEM/2023/B/4309329'</t>
  </si>
  <si>
    <t>SHASHANK ENTERPRISES</t>
  </si>
  <si>
    <t>24780</t>
  </si>
  <si>
    <t>'GEM/2023/B/4209921'</t>
  </si>
  <si>
    <t>department of higher education</t>
  </si>
  <si>
    <t>33104</t>
  </si>
  <si>
    <t>'GEM/2023/B/4216826'</t>
  </si>
  <si>
    <t>K STAR INDIA</t>
  </si>
  <si>
    <t>26571</t>
  </si>
  <si>
    <t>'GEM/2023/B/4232278'</t>
  </si>
  <si>
    <t>history division</t>
  </si>
  <si>
    <t>Sawariya Trading Company</t>
  </si>
  <si>
    <t>'GEM/2023/B/4049127'</t>
  </si>
  <si>
    <t>AAKRATI SALES &amp; SERVICES</t>
  </si>
  <si>
    <t>40470</t>
  </si>
  <si>
    <t>'GEM/2023/B/4086664'</t>
  </si>
  <si>
    <t>bharat dynamics limited</t>
  </si>
  <si>
    <t>AGRO MECH INDUSTRIES</t>
  </si>
  <si>
    <t>61.0 L</t>
  </si>
  <si>
    <t>'GEM/2023/B/4020365', 'GEM/2023/R/254146'</t>
  </si>
  <si>
    <t>65000</t>
  </si>
  <si>
    <t>'GEM/2023/B/4032974'</t>
  </si>
  <si>
    <t>government of odisha</t>
  </si>
  <si>
    <t>66.3 L</t>
  </si>
  <si>
    <t>'GEM/2023/B/3875559'</t>
  </si>
  <si>
    <t>northern coalfields limited</t>
  </si>
  <si>
    <t>M.S. KITCHEN CRAFT INDUSTRY</t>
  </si>
  <si>
    <t>'GEM/2023/B/4070689'</t>
  </si>
  <si>
    <t>dedicated freight corridor corporation of india limited</t>
  </si>
  <si>
    <t>AGARWAL ARMY &amp; GENERAL STORE</t>
  </si>
  <si>
    <t>7.3 L</t>
  </si>
  <si>
    <t>'GEM/2023/B/3934938'</t>
  </si>
  <si>
    <t>goa</t>
  </si>
  <si>
    <t>Hands And Tools</t>
  </si>
  <si>
    <t>6899</t>
  </si>
  <si>
    <t>'GEM/2023/B/3887961', 'GEM/2023/R/242487'</t>
  </si>
  <si>
    <t>Real Electronics</t>
  </si>
  <si>
    <t>5.2 L</t>
  </si>
  <si>
    <t>'GEM/2023/B/3849996'</t>
  </si>
  <si>
    <t>2.8 L</t>
  </si>
  <si>
    <t>'GEM/2023/B/3843533'</t>
  </si>
  <si>
    <t>SANJAY STEEL FABRICATION WORKS</t>
  </si>
  <si>
    <t>39530</t>
  </si>
  <si>
    <t>'GEM/2023/B/3878418'</t>
  </si>
  <si>
    <t>Dar and Sons</t>
  </si>
  <si>
    <t>39200</t>
  </si>
  <si>
    <t>'GEM/2023/B/3527517', 'GEM/2023/R/229912'</t>
  </si>
  <si>
    <t>'GEM/2023/B/3781968'</t>
  </si>
  <si>
    <t>indian railways</t>
  </si>
  <si>
    <t>12900</t>
  </si>
  <si>
    <t>department of defence</t>
  </si>
  <si>
    <t>'GEM/2023/B/3729695'</t>
  </si>
  <si>
    <t>26000</t>
  </si>
  <si>
    <t>'GEM/2023/B/3624208', 'GEM/2023/R/217581'</t>
  </si>
  <si>
    <t>34740</t>
  </si>
  <si>
    <t>'GEM/2023/B/3605523', 'GEM/2023/R/214272'</t>
  </si>
  <si>
    <t>40350</t>
  </si>
  <si>
    <t>'GEM/2023/B/3507337'</t>
  </si>
  <si>
    <t>24599</t>
  </si>
  <si>
    <t>'GEM/2023/B/3505710'</t>
  </si>
  <si>
    <t>department of agriculture</t>
  </si>
  <si>
    <t>62000</t>
  </si>
  <si>
    <t>'GEM/2023/B/3471979'</t>
  </si>
  <si>
    <t>11500</t>
  </si>
  <si>
    <t>'GEM/2023/B/3427669', 'GEM/2023/R/204001'</t>
  </si>
  <si>
    <t>NEW SELECTION CENTRE</t>
  </si>
  <si>
    <t>7500</t>
  </si>
  <si>
    <t>'GEM/2023/B/3100524'</t>
  </si>
  <si>
    <t>'GEM/2023/B/3453897'</t>
  </si>
  <si>
    <t>higher education department</t>
  </si>
  <si>
    <t>38000</t>
  </si>
  <si>
    <t>'GEM/2023/B/3406446', 'GEM/2023/R/198900'</t>
  </si>
  <si>
    <t>17260</t>
  </si>
  <si>
    <t>'GEM/2023/B/3380175'</t>
  </si>
  <si>
    <t>13200</t>
  </si>
  <si>
    <t>'GEM/2023/B/3361367'</t>
  </si>
  <si>
    <t>SAROJ SINGHAL AND COMPANY</t>
  </si>
  <si>
    <t>6800</t>
  </si>
  <si>
    <t>'GEM/2023/B/3287066'</t>
  </si>
  <si>
    <t>indian space research organisation</t>
  </si>
  <si>
    <t>86730</t>
  </si>
  <si>
    <t>FY 2022-23</t>
  </si>
  <si>
    <t>'GEM/2023/B/3125272'</t>
  </si>
  <si>
    <t>panchayats and rural housing department gujarat n a 391165</t>
  </si>
  <si>
    <t>SHREE RANG ENTERPRISE</t>
  </si>
  <si>
    <t>'GEM/2023/B/3111812'</t>
  </si>
  <si>
    <t>8376</t>
  </si>
  <si>
    <t>'GEM/2022/B/2533011', 'GEM/2023/R/170780'</t>
  </si>
  <si>
    <t>home department odisha odisha police state police headquarters</t>
  </si>
  <si>
    <t>1.0 L</t>
  </si>
  <si>
    <t>'GEM/2023/B/2997049'</t>
  </si>
  <si>
    <t>department of atomic energy</t>
  </si>
  <si>
    <t>27500</t>
  </si>
  <si>
    <t>'GEM/2023/B/2961046'</t>
  </si>
  <si>
    <t>ARIHANT UNIVERSAL ENTERPRISES</t>
  </si>
  <si>
    <t>38940</t>
  </si>
  <si>
    <t>'GEM/2022/B/2769065'</t>
  </si>
  <si>
    <t>Result For Commercial Mixer</t>
  </si>
  <si>
    <t>west bengal medical services corporation limited</t>
  </si>
  <si>
    <t>Cancelled</t>
  </si>
  <si>
    <t>49200</t>
  </si>
  <si>
    <t>'GEM/2022/B/2813951'</t>
  </si>
  <si>
    <t>SHRI RAM ASSOCIATES</t>
  </si>
  <si>
    <t>82000</t>
  </si>
  <si>
    <t>'GEM/2022/B/2748975'</t>
  </si>
  <si>
    <t>Technical Evaluation</t>
  </si>
  <si>
    <t>'GEM/2022/B/2685640'</t>
  </si>
  <si>
    <t>tripura</t>
  </si>
  <si>
    <t>revenue department</t>
  </si>
  <si>
    <t>MODERN CRAFT INDUSTRIES</t>
  </si>
  <si>
    <t>19450</t>
  </si>
  <si>
    <t>'GEM/2022/B/2650768'</t>
  </si>
  <si>
    <t>southern railway</t>
  </si>
  <si>
    <t>15190</t>
  </si>
  <si>
    <t>'GEM/2022/B/2549249'</t>
  </si>
  <si>
    <t>9600</t>
  </si>
  <si>
    <t>'GEM/2022/B/2575837'</t>
  </si>
  <si>
    <t>8250</t>
  </si>
  <si>
    <t>M/S HIMANSHU ENTERPRISES</t>
  </si>
  <si>
    <t>'GEM/2022/B/2544210'</t>
  </si>
  <si>
    <t>55000</t>
  </si>
  <si>
    <t>'GEM/2022/B/2295102'</t>
  </si>
  <si>
    <t>UDAY ENTERPRISE</t>
  </si>
  <si>
    <t>24980</t>
  </si>
  <si>
    <t>FY 2021-22</t>
  </si>
  <si>
    <t>'GEM/2022/B/1880857', 'GEM/2022/R/88612'</t>
  </si>
  <si>
    <t>airports authority of india</t>
  </si>
  <si>
    <t>subhash</t>
  </si>
  <si>
    <t>14560</t>
  </si>
  <si>
    <t>'GEM/2022/B/1928341', 'GEM/2022/R/87500'</t>
  </si>
  <si>
    <t>M.K. KITCHEN EQUIPMENTS</t>
  </si>
  <si>
    <t>12700</t>
  </si>
  <si>
    <t>ambala frost industries</t>
  </si>
  <si>
    <t>'GEM/2022/B/1857297', 'GEM/2022/R/82785'</t>
  </si>
  <si>
    <t>53400</t>
  </si>
  <si>
    <t>'GEM/2021/B/1807133'</t>
  </si>
  <si>
    <t>'GEM/2021/B/1711431'</t>
  </si>
  <si>
    <t>43500</t>
  </si>
  <si>
    <t>'GEM/2021/B/1684889'</t>
  </si>
  <si>
    <t>90000</t>
  </si>
  <si>
    <t>'GEM/2021/B/1692158'</t>
  </si>
  <si>
    <t>PARSVANATH ENTERPRISE</t>
  </si>
  <si>
    <t>47490</t>
  </si>
  <si>
    <t>'GEM/2021/B/1344192'</t>
  </si>
  <si>
    <t>14160</t>
  </si>
  <si>
    <t>'GEM/2021/B/1225953'</t>
  </si>
  <si>
    <t>JIWANRAM BINOD KUMAR</t>
  </si>
  <si>
    <t>31.9 L</t>
  </si>
  <si>
    <t>'GEM/2021/B/1192508'</t>
  </si>
  <si>
    <t>ROCKET MARKETING</t>
  </si>
  <si>
    <t>13257</t>
  </si>
  <si>
    <t>'GEM/2021/B/1149702'</t>
  </si>
  <si>
    <t>HANUMAN ENTERPRISES</t>
  </si>
  <si>
    <t>12500</t>
  </si>
  <si>
    <t>FY 2020-21</t>
  </si>
  <si>
    <t>'GEM/2021/B/1087381'</t>
  </si>
  <si>
    <t>agricultural university</t>
  </si>
  <si>
    <t>SHREE MARUTI TRADERS</t>
  </si>
  <si>
    <t>29997</t>
  </si>
  <si>
    <t>'GEM/2021/B/1036233'</t>
  </si>
  <si>
    <t>'GEM/2021/B/957882'</t>
  </si>
  <si>
    <t>gujarat refinery</t>
  </si>
  <si>
    <t>KALYAN ENTERPRISE</t>
  </si>
  <si>
    <t>17777</t>
  </si>
  <si>
    <t>'GEM/2021/B/1034322'</t>
  </si>
  <si>
    <t>SHREE SWAMINARYANA MACHINE TOOLS</t>
  </si>
  <si>
    <t>77880</t>
  </si>
  <si>
    <t>'GEM/2020/B/942134'</t>
  </si>
  <si>
    <t>'GEM/2020/B/929537'</t>
  </si>
  <si>
    <t>27000</t>
  </si>
  <si>
    <t>'GEM/2020/B/905366'</t>
  </si>
  <si>
    <t>AMBA ENTERPRISES</t>
  </si>
  <si>
    <t>13500</t>
  </si>
  <si>
    <t>'GEM/2020/B/884276'</t>
  </si>
  <si>
    <t>ministry of science and technology</t>
  </si>
  <si>
    <t>SUPREME ENTERPRISES</t>
  </si>
  <si>
    <t>15325</t>
  </si>
  <si>
    <t>'GEM/2020/B/837133'</t>
  </si>
  <si>
    <t>RIDDHI ENTERPRISES</t>
  </si>
  <si>
    <t>7400</t>
  </si>
  <si>
    <t>'GEM/2020/B/846386'</t>
  </si>
  <si>
    <t>40140</t>
  </si>
  <si>
    <t>'GEM/2020/B/846386', 'GEM/2020/R/26523'</t>
  </si>
  <si>
    <t>'GEM/2020/B/841759', 'GEM/2020/R/26419'</t>
  </si>
  <si>
    <t>PRAVIN AND COMPANY</t>
  </si>
  <si>
    <t>9290</t>
  </si>
  <si>
    <t>'GEM/2020/B/841829'</t>
  </si>
  <si>
    <t>14800</t>
  </si>
  <si>
    <t>'GEM/2020/B/808017'</t>
  </si>
  <si>
    <t>14999</t>
  </si>
  <si>
    <t>'GEM/2020/B/796286'</t>
  </si>
  <si>
    <t>uttar pradesh small scale industries and export promotion department uttar pradesh dic pratapgarh export promotion bureau</t>
  </si>
  <si>
    <t>VALTINA TECHNO ENGINEERING PRIVATE LIMITED</t>
  </si>
  <si>
    <t>6.8 L</t>
  </si>
  <si>
    <t>'GEM/2020/B/775612'</t>
  </si>
  <si>
    <t>80064</t>
  </si>
  <si>
    <t>'GEM/2020/RA/46772'</t>
  </si>
  <si>
    <t>SKS Enterprises</t>
  </si>
  <si>
    <t>51944</t>
  </si>
  <si>
    <t>'GEM/2020/B/739214', 'GEM/2020/R/22447'</t>
  </si>
  <si>
    <t>12750</t>
  </si>
  <si>
    <t>'GEM/2020/B/689963'</t>
  </si>
  <si>
    <t>eastern coalfields limited</t>
  </si>
  <si>
    <t>TECHNOPOINT</t>
  </si>
  <si>
    <t>21800</t>
  </si>
  <si>
    <t>'GEM/2020/B/662906'</t>
  </si>
  <si>
    <t>Daksh Trading Company</t>
  </si>
  <si>
    <t>26550</t>
  </si>
  <si>
    <t>qyt</t>
  </si>
  <si>
    <t>per cost</t>
  </si>
  <si>
    <t>GEM/2024/B/5576824</t>
  </si>
  <si>
    <t>GEM/2025/B/5835698</t>
  </si>
  <si>
    <t>GEM/2025/B/5794191</t>
  </si>
  <si>
    <t>GEM/2024/B/5601894</t>
  </si>
  <si>
    <t>GEM/2024/B/5728705</t>
  </si>
  <si>
    <t>GEM/2024/B/5706223</t>
  </si>
  <si>
    <t>GEM/2024/B/5588794</t>
  </si>
  <si>
    <t>GEM/2024/B/5665828</t>
  </si>
  <si>
    <t>GEM/2024/B/5513711</t>
  </si>
  <si>
    <t>GEM/2024/B/5480142</t>
  </si>
  <si>
    <t>GEM/2024/B/5475230</t>
  </si>
  <si>
    <t>GEM/2024/B/5202114</t>
  </si>
  <si>
    <t>GEM/2024/B/5392829</t>
  </si>
  <si>
    <t>GEM/2024/B/5248017</t>
  </si>
  <si>
    <t>GEM/2024/B/5183117</t>
  </si>
  <si>
    <t>GEM/2024/B/4802270</t>
  </si>
  <si>
    <t>GEM/2024/B/4981403</t>
  </si>
  <si>
    <t>GEM/2024/B/4876240</t>
  </si>
  <si>
    <t>GEM/2024/B/4783758</t>
  </si>
  <si>
    <t>GEM/2024/B/4742375</t>
  </si>
  <si>
    <t>GEM/2024/B/4709244</t>
  </si>
  <si>
    <t>GEM/2024/B/4554158</t>
  </si>
  <si>
    <t>GEM/2024/B/4454225</t>
  </si>
  <si>
    <t>GEM/2023/B/4309329</t>
  </si>
  <si>
    <t>GEM/2023/B/4209921</t>
  </si>
  <si>
    <t>GEM/2023/B/4216826</t>
  </si>
  <si>
    <t>GEM/2023/B/4232278</t>
  </si>
  <si>
    <t>GEM/2023/B/4049127</t>
  </si>
  <si>
    <t>GEM/2023/B/4086664</t>
  </si>
  <si>
    <t>GEM/2023/B/3875559</t>
  </si>
  <si>
    <t>GEM/2023/B/4070689</t>
  </si>
  <si>
    <t>GEM/2023/B/3934938</t>
  </si>
  <si>
    <t>GEM/2023/B/3849996</t>
  </si>
  <si>
    <t>GEM/2023/B/3843533</t>
  </si>
  <si>
    <t>GEM/2023/B/3878418</t>
  </si>
  <si>
    <t>GEM/2023/B/3781968</t>
  </si>
  <si>
    <t>GEM/2023/B/3729695</t>
  </si>
  <si>
    <t>GEM/2023/B/3624208</t>
  </si>
  <si>
    <t>GEM/2023/B/3507337</t>
  </si>
  <si>
    <t>GEM/2023/B/3505710</t>
  </si>
  <si>
    <t>GEM/2023/B/3471979</t>
  </si>
  <si>
    <t>GEM/2023/B/3427669</t>
  </si>
  <si>
    <t>GEM/2023/B/3453897</t>
  </si>
  <si>
    <t>GEM/2023/B/3380175</t>
  </si>
  <si>
    <t>GEM/2023/B/3361367</t>
  </si>
  <si>
    <t>GEM/2023/B/3287066</t>
  </si>
  <si>
    <t>GEM/2023/B/3125272</t>
  </si>
  <si>
    <t>GEM/2023/B/3111812</t>
  </si>
  <si>
    <t>GEM/2022/B/2533011</t>
  </si>
  <si>
    <t>GEM/2023/B/2997049</t>
  </si>
  <si>
    <t>GEM/2023/B/2961046</t>
  </si>
  <si>
    <t>GEM/2022/B/2813951</t>
  </si>
  <si>
    <t>GEM/2022/B/2748975</t>
  </si>
  <si>
    <t>GEM/2022/B/2685640</t>
  </si>
  <si>
    <t>GEM/2022/B/2650768</t>
  </si>
  <si>
    <t>GEM/2022/B/2549249</t>
  </si>
  <si>
    <t>GEM/2022/B/2575837</t>
  </si>
  <si>
    <t>GEM/2022/B/2544210</t>
  </si>
  <si>
    <t>GEM/2022/B/2295102</t>
  </si>
  <si>
    <t>GEM/2022/B/1928341</t>
  </si>
  <si>
    <t>GEM/2022/B/1857297</t>
  </si>
  <si>
    <t>GEM/2021/B/1807133</t>
  </si>
  <si>
    <t>GEM/2021/B/1711431</t>
  </si>
  <si>
    <t>GEM/2021/B/1684889</t>
  </si>
  <si>
    <t>GEM/2021/B/1692158</t>
  </si>
  <si>
    <t>GEM/2021/B/1344192</t>
  </si>
  <si>
    <t>GEM/2021/B/1225953</t>
  </si>
  <si>
    <t>GEM/2021/B/1192508</t>
  </si>
  <si>
    <t>GEM/2021/B/1149702</t>
  </si>
  <si>
    <t>GEM/2021/B/1087381</t>
  </si>
  <si>
    <t>GEM/2021/B/957882</t>
  </si>
  <si>
    <t>GEM/2021/B/1034322</t>
  </si>
  <si>
    <t>GEM/2020/B/942134</t>
  </si>
  <si>
    <t>GEM/2020/B/929537</t>
  </si>
  <si>
    <t>GEM/2020/B/905366</t>
  </si>
  <si>
    <t>GEM/2020/B/884276</t>
  </si>
  <si>
    <t>GEM/2020/B/837133</t>
  </si>
  <si>
    <t>GEM/2020/B/846386</t>
  </si>
  <si>
    <t>GEM/2020/B/841759</t>
  </si>
  <si>
    <t>GEM/2020/B/841829</t>
  </si>
  <si>
    <t>GEM/2020/B/808017</t>
  </si>
  <si>
    <t>GEM/2020/B/796286</t>
  </si>
  <si>
    <t>GEM/2020/B/775612</t>
  </si>
  <si>
    <t>GEM/2020/B/739214</t>
  </si>
  <si>
    <t>GEM/2020/B/689963</t>
  </si>
  <si>
    <t>GEM/2020/B/662906</t>
  </si>
  <si>
    <t>GEM/2022/B/1880857</t>
  </si>
  <si>
    <t>GEM/2024/B/5271809</t>
  </si>
  <si>
    <t>GEM/2024/B/4743197</t>
  </si>
  <si>
    <t>GEM/2023/B/4020365</t>
  </si>
  <si>
    <t>GEM/2023/B/3887961</t>
  </si>
  <si>
    <t>GEM/2023/B/3527517</t>
  </si>
  <si>
    <t>GEM/2023/B/3605523</t>
  </si>
  <si>
    <t>GEM/2023/B/4231662</t>
  </si>
  <si>
    <t>INDIAN ARMY</t>
  </si>
  <si>
    <t>ASSAM RIFLES</t>
  </si>
  <si>
    <t>INDO TIBETAN BORDER POLICE (ITBP)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</si>
</sst>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24"/>
      <name val="Calibri"/>
      <family val="2"/>
    </font>
    <font>
      <b/>
      <sz val="20"/>
      <name val="Calibri"/>
      <family val="2"/>
    </font>
    <font>
      <b/>
      <sz val="28"/>
      <name val="Calibri"/>
      <family val="2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R197"/>
  <sheetViews>
    <sheetView tabSelected="1" zoomScale="44" workbookViewId="0">
      <selection sqref="A1:K1"/>
    </sheetView>
  </sheetViews>
  <sheetFormatPr defaultRowHeight="14.5" x14ac:dyDescent="0.35"/>
  <cols>
    <col min="1" max="1" width="18" customWidth="1"/>
    <col min="2" max="2" width="35" customWidth="1"/>
    <col min="3" max="3" width="21.54296875" customWidth="1"/>
    <col min="4" max="4" width="24.36328125" customWidth="1"/>
    <col min="5" max="5" width="36" customWidth="1"/>
    <col min="6" max="7" width="18" customWidth="1"/>
    <col min="8" max="8" width="36" customWidth="1"/>
    <col min="9" max="11" width="18" customWidth="1"/>
    <col min="12" max="12" width="11.6328125" customWidth="1"/>
    <col min="13" max="13" width="25.26953125" customWidth="1"/>
  </cols>
  <sheetData>
    <row r="1" spans="1:13" ht="36" x14ac:dyDescent="0.8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4" t="s">
        <v>247</v>
      </c>
      <c r="M1" s="4"/>
    </row>
    <row r="2" spans="1:13" ht="52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5" t="s">
        <v>374</v>
      </c>
      <c r="M2" s="5" t="s">
        <v>375</v>
      </c>
    </row>
    <row r="3" spans="1:13" ht="78" x14ac:dyDescent="0.35">
      <c r="A3" s="2" t="s">
        <v>432</v>
      </c>
      <c r="B3" s="2" t="s">
        <v>38</v>
      </c>
      <c r="C3" s="3">
        <v>44840</v>
      </c>
      <c r="D3" s="2" t="s">
        <v>85</v>
      </c>
      <c r="E3" s="6" t="s">
        <v>470</v>
      </c>
      <c r="F3" s="2" t="s">
        <v>27</v>
      </c>
      <c r="G3" s="2" t="s">
        <v>247</v>
      </c>
      <c r="H3" s="2" t="s">
        <v>260</v>
      </c>
      <c r="I3" s="2" t="s">
        <v>16</v>
      </c>
      <c r="J3" s="2">
        <v>8250</v>
      </c>
      <c r="K3" s="2" t="s">
        <v>283</v>
      </c>
      <c r="L3" s="6">
        <f>_xlfn.XLOOKUP(A3, O:O,R:R, "")</f>
        <v>8</v>
      </c>
      <c r="M3" s="7">
        <f>J3/L3</f>
        <v>1031.25</v>
      </c>
    </row>
    <row r="4" spans="1:13" ht="78" x14ac:dyDescent="0.35">
      <c r="A4" s="2" t="s">
        <v>432</v>
      </c>
      <c r="B4" s="2" t="s">
        <v>38</v>
      </c>
      <c r="C4" s="3">
        <v>44840</v>
      </c>
      <c r="D4" s="2" t="s">
        <v>85</v>
      </c>
      <c r="E4" s="6" t="s">
        <v>470</v>
      </c>
      <c r="F4" s="2" t="s">
        <v>27</v>
      </c>
      <c r="G4" s="2" t="s">
        <v>247</v>
      </c>
      <c r="H4" s="2" t="s">
        <v>284</v>
      </c>
      <c r="I4" s="2" t="s">
        <v>16</v>
      </c>
      <c r="J4" s="2">
        <v>8250</v>
      </c>
      <c r="K4" s="2" t="s">
        <v>283</v>
      </c>
      <c r="L4" s="6">
        <f>_xlfn.XLOOKUP(A4, O:O,R:R, "")</f>
        <v>8</v>
      </c>
      <c r="M4" s="7">
        <f>J4/L4</f>
        <v>1031.25</v>
      </c>
    </row>
    <row r="5" spans="1:13" ht="78" hidden="1" x14ac:dyDescent="0.35">
      <c r="A5" s="2" t="s">
        <v>464</v>
      </c>
      <c r="B5" s="2" t="s">
        <v>24</v>
      </c>
      <c r="C5" s="3">
        <v>45411</v>
      </c>
      <c r="D5" s="2" t="s">
        <v>56</v>
      </c>
      <c r="E5" s="2" t="s">
        <v>139</v>
      </c>
      <c r="F5" s="2" t="s">
        <v>15</v>
      </c>
      <c r="G5" s="2" t="s">
        <v>30</v>
      </c>
      <c r="H5" s="2" t="s">
        <v>140</v>
      </c>
      <c r="I5" s="2" t="s">
        <v>16</v>
      </c>
      <c r="J5" s="2">
        <v>1764178</v>
      </c>
      <c r="K5" s="2" t="s">
        <v>141</v>
      </c>
      <c r="L5" s="6">
        <f>_xlfn.XLOOKUP(A5, O:O,R:R, "")</f>
        <v>1610</v>
      </c>
      <c r="M5" s="7">
        <f>J5/L5</f>
        <v>1095.7627329192546</v>
      </c>
    </row>
    <row r="6" spans="1:13" ht="182" hidden="1" x14ac:dyDescent="0.35">
      <c r="A6" s="2" t="s">
        <v>383</v>
      </c>
      <c r="B6" s="2" t="s">
        <v>38</v>
      </c>
      <c r="C6" s="3">
        <v>45646</v>
      </c>
      <c r="D6" s="2" t="s">
        <v>77</v>
      </c>
      <c r="E6" s="2" t="s">
        <v>78</v>
      </c>
      <c r="F6" s="2" t="s">
        <v>15</v>
      </c>
      <c r="G6" s="2" t="s">
        <v>30</v>
      </c>
      <c r="H6" s="2" t="s">
        <v>79</v>
      </c>
      <c r="I6" s="2" t="s">
        <v>16</v>
      </c>
      <c r="J6" s="2">
        <v>3900</v>
      </c>
      <c r="K6" s="2" t="s">
        <v>80</v>
      </c>
      <c r="L6" s="6">
        <f>_xlfn.XLOOKUP(A6, O:O,R:R, "")</f>
        <v>3</v>
      </c>
      <c r="M6" s="7">
        <f>J6/L6</f>
        <v>1300</v>
      </c>
    </row>
    <row r="7" spans="1:13" ht="78" hidden="1" x14ac:dyDescent="0.35">
      <c r="A7" s="2" t="s">
        <v>386</v>
      </c>
      <c r="B7" s="2" t="s">
        <v>38</v>
      </c>
      <c r="C7" s="3">
        <v>45580</v>
      </c>
      <c r="D7" s="2" t="s">
        <v>77</v>
      </c>
      <c r="E7" s="2" t="s">
        <v>98</v>
      </c>
      <c r="F7" s="2" t="s">
        <v>27</v>
      </c>
      <c r="G7" s="2" t="s">
        <v>30</v>
      </c>
      <c r="H7" s="2" t="s">
        <v>99</v>
      </c>
      <c r="I7" s="2" t="s">
        <v>16</v>
      </c>
      <c r="J7" s="2">
        <v>207870</v>
      </c>
      <c r="K7" s="2" t="s">
        <v>100</v>
      </c>
      <c r="L7" s="6">
        <f>_xlfn.XLOOKUP(A7, O:O,R:R, "")</f>
        <v>130</v>
      </c>
      <c r="M7" s="7">
        <f>J7/L7</f>
        <v>1599</v>
      </c>
    </row>
    <row r="8" spans="1:13" ht="78" hidden="1" x14ac:dyDescent="0.35">
      <c r="A8" s="2" t="s">
        <v>406</v>
      </c>
      <c r="B8" s="2" t="s">
        <v>38</v>
      </c>
      <c r="C8" s="3">
        <v>45217</v>
      </c>
      <c r="D8" s="2" t="s">
        <v>111</v>
      </c>
      <c r="E8" s="2" t="s">
        <v>194</v>
      </c>
      <c r="F8" s="2" t="s">
        <v>15</v>
      </c>
      <c r="G8" s="2" t="s">
        <v>143</v>
      </c>
      <c r="H8" s="2" t="s">
        <v>195</v>
      </c>
      <c r="I8" s="2" t="s">
        <v>16</v>
      </c>
      <c r="J8" s="2">
        <v>733905</v>
      </c>
      <c r="K8" s="2" t="s">
        <v>196</v>
      </c>
      <c r="L8" s="6">
        <f>_xlfn.XLOOKUP(A8, O:O,R:R, "")</f>
        <v>423</v>
      </c>
      <c r="M8" s="7">
        <f>J8/L8</f>
        <v>1735</v>
      </c>
    </row>
    <row r="9" spans="1:13" ht="78" hidden="1" x14ac:dyDescent="0.35">
      <c r="A9" s="2" t="s">
        <v>380</v>
      </c>
      <c r="B9" s="2" t="s">
        <v>38</v>
      </c>
      <c r="C9" s="3">
        <v>45656</v>
      </c>
      <c r="D9" s="2" t="s">
        <v>60</v>
      </c>
      <c r="E9" s="2" t="s">
        <v>61</v>
      </c>
      <c r="F9" s="2" t="s">
        <v>15</v>
      </c>
      <c r="G9" s="2" t="s">
        <v>30</v>
      </c>
      <c r="H9" s="2" t="s">
        <v>62</v>
      </c>
      <c r="I9" s="2" t="s">
        <v>16</v>
      </c>
      <c r="J9" s="2">
        <v>431703</v>
      </c>
      <c r="K9" s="2" t="s">
        <v>46</v>
      </c>
      <c r="L9" s="6">
        <f>_xlfn.XLOOKUP(A9, O:O,R:R, "")</f>
        <v>135</v>
      </c>
      <c r="M9" s="7">
        <f>J9/L9</f>
        <v>3197.8</v>
      </c>
    </row>
    <row r="10" spans="1:13" ht="78" hidden="1" x14ac:dyDescent="0.35">
      <c r="A10" s="2" t="s">
        <v>381</v>
      </c>
      <c r="B10" s="2" t="s">
        <v>38</v>
      </c>
      <c r="C10" s="3">
        <v>45654</v>
      </c>
      <c r="D10" s="2" t="s">
        <v>56</v>
      </c>
      <c r="E10" s="2" t="s">
        <v>66</v>
      </c>
      <c r="F10" s="2" t="s">
        <v>15</v>
      </c>
      <c r="G10" s="2" t="s">
        <v>30</v>
      </c>
      <c r="H10" s="2" t="s">
        <v>67</v>
      </c>
      <c r="I10" s="2" t="s">
        <v>16</v>
      </c>
      <c r="J10" s="2">
        <v>39000</v>
      </c>
      <c r="K10" s="2" t="s">
        <v>68</v>
      </c>
      <c r="L10" s="6">
        <f>_xlfn.XLOOKUP(A10, O:O,R:R, "")</f>
        <v>12</v>
      </c>
      <c r="M10" s="7">
        <f>J10/L10</f>
        <v>3250</v>
      </c>
    </row>
    <row r="11" spans="1:13" ht="182" hidden="1" x14ac:dyDescent="0.35">
      <c r="A11" s="2" t="s">
        <v>457</v>
      </c>
      <c r="B11" s="2" t="s">
        <v>38</v>
      </c>
      <c r="C11" s="3">
        <v>44102</v>
      </c>
      <c r="D11" s="2" t="s">
        <v>56</v>
      </c>
      <c r="E11" s="2" t="s">
        <v>357</v>
      </c>
      <c r="F11" s="2" t="s">
        <v>15</v>
      </c>
      <c r="G11" s="2" t="s">
        <v>320</v>
      </c>
      <c r="H11" s="2" t="s">
        <v>358</v>
      </c>
      <c r="I11" s="2" t="s">
        <v>16</v>
      </c>
      <c r="J11" s="2">
        <v>682400</v>
      </c>
      <c r="K11" s="2" t="s">
        <v>359</v>
      </c>
      <c r="L11" s="6">
        <f>_xlfn.XLOOKUP(A11, O:O,R:R, "")</f>
        <v>200</v>
      </c>
      <c r="M11" s="7">
        <f>J11/L11</f>
        <v>3412</v>
      </c>
    </row>
    <row r="12" spans="1:13" ht="78" x14ac:dyDescent="0.35">
      <c r="A12" s="2" t="s">
        <v>423</v>
      </c>
      <c r="B12" s="2" t="s">
        <v>38</v>
      </c>
      <c r="C12" s="3">
        <v>44977</v>
      </c>
      <c r="D12" s="2" t="s">
        <v>13</v>
      </c>
      <c r="E12" s="2" t="s">
        <v>235</v>
      </c>
      <c r="F12" s="2" t="s">
        <v>27</v>
      </c>
      <c r="G12" s="2" t="s">
        <v>247</v>
      </c>
      <c r="H12" s="2" t="s">
        <v>128</v>
      </c>
      <c r="I12" s="2" t="s">
        <v>16</v>
      </c>
      <c r="J12" s="2">
        <v>8375.98</v>
      </c>
      <c r="K12" s="2" t="s">
        <v>252</v>
      </c>
      <c r="L12" s="6">
        <f>_xlfn.XLOOKUP(A12, O:O,R:R, "")</f>
        <v>2</v>
      </c>
      <c r="M12" s="7">
        <f>J12/L12</f>
        <v>4187.99</v>
      </c>
    </row>
    <row r="13" spans="1:13" ht="78" hidden="1" x14ac:dyDescent="0.35">
      <c r="A13" s="2" t="s">
        <v>443</v>
      </c>
      <c r="B13" s="2" t="s">
        <v>38</v>
      </c>
      <c r="C13" s="3">
        <v>44330</v>
      </c>
      <c r="D13" s="2" t="s">
        <v>20</v>
      </c>
      <c r="E13" s="2" t="s">
        <v>64</v>
      </c>
      <c r="F13" s="2" t="s">
        <v>15</v>
      </c>
      <c r="G13" s="2" t="s">
        <v>290</v>
      </c>
      <c r="H13" s="2" t="s">
        <v>315</v>
      </c>
      <c r="I13" s="2" t="s">
        <v>16</v>
      </c>
      <c r="J13" s="2">
        <v>13257</v>
      </c>
      <c r="K13" s="2" t="s">
        <v>316</v>
      </c>
      <c r="L13" s="6">
        <f>_xlfn.XLOOKUP(A13, O:O,R:R, "")</f>
        <v>3</v>
      </c>
      <c r="M13" s="7">
        <f>J13/L13</f>
        <v>4419</v>
      </c>
    </row>
    <row r="14" spans="1:13" ht="78" hidden="1" x14ac:dyDescent="0.35">
      <c r="A14" s="2" t="s">
        <v>378</v>
      </c>
      <c r="B14" s="2" t="s">
        <v>38</v>
      </c>
      <c r="C14" s="3">
        <v>45677</v>
      </c>
      <c r="D14" s="2" t="s">
        <v>51</v>
      </c>
      <c r="E14" s="2" t="s">
        <v>52</v>
      </c>
      <c r="F14" s="2" t="s">
        <v>15</v>
      </c>
      <c r="G14" s="2" t="s">
        <v>30</v>
      </c>
      <c r="H14" s="2" t="s">
        <v>53</v>
      </c>
      <c r="I14" s="2" t="s">
        <v>16</v>
      </c>
      <c r="J14" s="2">
        <v>4750</v>
      </c>
      <c r="K14" s="2" t="s">
        <v>54</v>
      </c>
      <c r="L14" s="6">
        <f>_xlfn.XLOOKUP(A14, O:O,R:R, "")</f>
        <v>1</v>
      </c>
      <c r="M14" s="7">
        <f>J14/L14</f>
        <v>4750</v>
      </c>
    </row>
    <row r="15" spans="1:13" ht="78" x14ac:dyDescent="0.35">
      <c r="A15" s="2" t="s">
        <v>433</v>
      </c>
      <c r="B15" s="2" t="s">
        <v>38</v>
      </c>
      <c r="C15" s="3">
        <v>44830</v>
      </c>
      <c r="D15" s="2" t="s">
        <v>102</v>
      </c>
      <c r="E15" s="6" t="s">
        <v>470</v>
      </c>
      <c r="F15" s="2" t="s">
        <v>15</v>
      </c>
      <c r="G15" s="2" t="s">
        <v>247</v>
      </c>
      <c r="H15" s="2" t="s">
        <v>260</v>
      </c>
      <c r="I15" s="2" t="s">
        <v>16</v>
      </c>
      <c r="J15" s="2">
        <v>55000</v>
      </c>
      <c r="K15" s="2" t="s">
        <v>286</v>
      </c>
      <c r="L15" s="6">
        <f>_xlfn.XLOOKUP(A15, O:O,R:R, "")</f>
        <v>10</v>
      </c>
      <c r="M15" s="7">
        <f>J15/L15</f>
        <v>5500</v>
      </c>
    </row>
    <row r="16" spans="1:13" ht="78" hidden="1" x14ac:dyDescent="0.35">
      <c r="A16" s="2" t="s">
        <v>413</v>
      </c>
      <c r="B16" s="2" t="s">
        <v>38</v>
      </c>
      <c r="C16" s="3">
        <v>45124</v>
      </c>
      <c r="D16" s="2" t="s">
        <v>25</v>
      </c>
      <c r="E16" s="2" t="s">
        <v>115</v>
      </c>
      <c r="F16" s="2" t="s">
        <v>15</v>
      </c>
      <c r="G16" s="2" t="s">
        <v>143</v>
      </c>
      <c r="H16" s="2" t="s">
        <v>95</v>
      </c>
      <c r="I16" s="2" t="s">
        <v>16</v>
      </c>
      <c r="J16" s="2">
        <v>34740</v>
      </c>
      <c r="K16" s="2" t="s">
        <v>220</v>
      </c>
      <c r="L16" s="6">
        <f>_xlfn.XLOOKUP(A16, O:O,R:R, "")</f>
        <v>6</v>
      </c>
      <c r="M16" s="7">
        <f>J16/L16</f>
        <v>5790</v>
      </c>
    </row>
    <row r="17" spans="1:13" ht="78" hidden="1" x14ac:dyDescent="0.35">
      <c r="A17" s="2" t="s">
        <v>393</v>
      </c>
      <c r="B17" s="2" t="s">
        <v>38</v>
      </c>
      <c r="C17" s="3">
        <v>45412</v>
      </c>
      <c r="D17" s="2" t="s">
        <v>136</v>
      </c>
      <c r="E17" s="2" t="s">
        <v>18</v>
      </c>
      <c r="F17" s="2" t="s">
        <v>15</v>
      </c>
      <c r="G17" s="2" t="s">
        <v>30</v>
      </c>
      <c r="H17" s="2" t="s">
        <v>84</v>
      </c>
      <c r="I17" s="2" t="s">
        <v>16</v>
      </c>
      <c r="J17" s="2">
        <v>24000</v>
      </c>
      <c r="K17" s="2" t="s">
        <v>137</v>
      </c>
      <c r="L17" s="6">
        <f>_xlfn.XLOOKUP(A17, O:O,R:R, "")</f>
        <v>4</v>
      </c>
      <c r="M17" s="7">
        <f>J17/L17</f>
        <v>6000</v>
      </c>
    </row>
    <row r="18" spans="1:13" ht="78" hidden="1" x14ac:dyDescent="0.35">
      <c r="A18" s="2" t="s">
        <v>404</v>
      </c>
      <c r="B18" s="2" t="s">
        <v>38</v>
      </c>
      <c r="C18" s="3">
        <v>45224</v>
      </c>
      <c r="D18" s="2" t="s">
        <v>51</v>
      </c>
      <c r="E18" s="2" t="s">
        <v>182</v>
      </c>
      <c r="F18" s="2" t="s">
        <v>15</v>
      </c>
      <c r="G18" s="2" t="s">
        <v>143</v>
      </c>
      <c r="H18" s="2" t="s">
        <v>183</v>
      </c>
      <c r="I18" s="2" t="s">
        <v>16</v>
      </c>
      <c r="J18" s="2">
        <v>6100000</v>
      </c>
      <c r="K18" s="2" t="s">
        <v>184</v>
      </c>
      <c r="L18" s="6">
        <f>_xlfn.XLOOKUP(A18, O:O,R:R, "")</f>
        <v>1000</v>
      </c>
      <c r="M18" s="7">
        <f>J18/L18</f>
        <v>6100</v>
      </c>
    </row>
    <row r="19" spans="1:13" ht="78" hidden="1" x14ac:dyDescent="0.35">
      <c r="A19" s="2" t="s">
        <v>411</v>
      </c>
      <c r="B19" s="2" t="s">
        <v>38</v>
      </c>
      <c r="C19" s="3">
        <v>45154</v>
      </c>
      <c r="D19" s="2" t="s">
        <v>60</v>
      </c>
      <c r="E19" s="2" t="s">
        <v>214</v>
      </c>
      <c r="F19" s="2" t="s">
        <v>15</v>
      </c>
      <c r="G19" s="2" t="s">
        <v>143</v>
      </c>
      <c r="H19" s="2" t="s">
        <v>95</v>
      </c>
      <c r="I19" s="2" t="s">
        <v>16</v>
      </c>
      <c r="J19" s="2">
        <v>12900</v>
      </c>
      <c r="K19" s="2" t="s">
        <v>215</v>
      </c>
      <c r="L19" s="6">
        <f>_xlfn.XLOOKUP(A19, O:O,R:R, "")</f>
        <v>2</v>
      </c>
      <c r="M19" s="7">
        <f>J19/L19</f>
        <v>6450</v>
      </c>
    </row>
    <row r="20" spans="1:13" ht="78" hidden="1" x14ac:dyDescent="0.35">
      <c r="A20" s="2" t="s">
        <v>447</v>
      </c>
      <c r="B20" s="2" t="s">
        <v>38</v>
      </c>
      <c r="C20" s="3">
        <v>44249</v>
      </c>
      <c r="D20" s="2" t="s">
        <v>51</v>
      </c>
      <c r="E20" s="2" t="s">
        <v>64</v>
      </c>
      <c r="F20" s="2" t="s">
        <v>15</v>
      </c>
      <c r="G20" s="2" t="s">
        <v>320</v>
      </c>
      <c r="H20" s="2" t="s">
        <v>331</v>
      </c>
      <c r="I20" s="2" t="s">
        <v>16</v>
      </c>
      <c r="J20" s="2">
        <v>77880</v>
      </c>
      <c r="K20" s="2" t="s">
        <v>332</v>
      </c>
      <c r="L20" s="6">
        <f>_xlfn.XLOOKUP(A20, O:O,R:R, "")</f>
        <v>12</v>
      </c>
      <c r="M20" s="7">
        <f>J20/L20</f>
        <v>6490</v>
      </c>
    </row>
    <row r="21" spans="1:13" ht="78" hidden="1" x14ac:dyDescent="0.35">
      <c r="A21" s="2" t="s">
        <v>388</v>
      </c>
      <c r="B21" s="2" t="s">
        <v>38</v>
      </c>
      <c r="C21" s="3">
        <v>45559</v>
      </c>
      <c r="D21" s="2" t="s">
        <v>63</v>
      </c>
      <c r="E21" s="2" t="s">
        <v>107</v>
      </c>
      <c r="F21" s="2" t="s">
        <v>15</v>
      </c>
      <c r="G21" s="2" t="s">
        <v>30</v>
      </c>
      <c r="H21" s="2" t="s">
        <v>108</v>
      </c>
      <c r="I21" s="2" t="s">
        <v>16</v>
      </c>
      <c r="J21" s="2">
        <v>190675</v>
      </c>
      <c r="K21" s="2" t="s">
        <v>109</v>
      </c>
      <c r="L21" s="6">
        <f>_xlfn.XLOOKUP(A21, O:O,R:R, "")</f>
        <v>29</v>
      </c>
      <c r="M21" s="7">
        <f>J21/L21</f>
        <v>6575</v>
      </c>
    </row>
    <row r="22" spans="1:13" ht="78" hidden="1" x14ac:dyDescent="0.35">
      <c r="A22" s="2" t="s">
        <v>419</v>
      </c>
      <c r="B22" s="2" t="s">
        <v>38</v>
      </c>
      <c r="C22" s="3">
        <v>45050</v>
      </c>
      <c r="D22" s="2" t="s">
        <v>20</v>
      </c>
      <c r="E22" s="2" t="s">
        <v>52</v>
      </c>
      <c r="F22" s="2" t="s">
        <v>15</v>
      </c>
      <c r="G22" s="2" t="s">
        <v>143</v>
      </c>
      <c r="H22" s="2" t="s">
        <v>95</v>
      </c>
      <c r="I22" s="2" t="s">
        <v>16</v>
      </c>
      <c r="J22" s="2">
        <v>13200</v>
      </c>
      <c r="K22" s="2" t="s">
        <v>240</v>
      </c>
      <c r="L22" s="6">
        <f>_xlfn.XLOOKUP(A22, O:O,R:R, "")</f>
        <v>2</v>
      </c>
      <c r="M22" s="7">
        <f>J22/L22</f>
        <v>6600</v>
      </c>
    </row>
    <row r="23" spans="1:13" ht="52" hidden="1" x14ac:dyDescent="0.35">
      <c r="A23" s="2" t="s">
        <v>453</v>
      </c>
      <c r="B23" s="2" t="s">
        <v>38</v>
      </c>
      <c r="C23" s="3">
        <v>44138</v>
      </c>
      <c r="D23" s="2" t="s">
        <v>36</v>
      </c>
      <c r="E23" s="2" t="s">
        <v>64</v>
      </c>
      <c r="F23" s="2" t="s">
        <v>15</v>
      </c>
      <c r="G23" s="2" t="s">
        <v>320</v>
      </c>
      <c r="H23" s="2" t="s">
        <v>298</v>
      </c>
      <c r="I23" s="2" t="s">
        <v>16</v>
      </c>
      <c r="J23" s="2">
        <v>40140</v>
      </c>
      <c r="K23" s="2" t="s">
        <v>347</v>
      </c>
      <c r="L23" s="6">
        <f>_xlfn.XLOOKUP(A23, O:O,R:R, "")</f>
        <v>6</v>
      </c>
      <c r="M23" s="7">
        <f>J23/L23</f>
        <v>6690</v>
      </c>
    </row>
    <row r="24" spans="1:13" ht="52" hidden="1" x14ac:dyDescent="0.35">
      <c r="A24" s="2" t="s">
        <v>453</v>
      </c>
      <c r="B24" s="2" t="s">
        <v>38</v>
      </c>
      <c r="C24" s="3">
        <v>44138</v>
      </c>
      <c r="D24" s="2" t="s">
        <v>36</v>
      </c>
      <c r="E24" s="2" t="s">
        <v>64</v>
      </c>
      <c r="F24" s="2" t="s">
        <v>15</v>
      </c>
      <c r="G24" s="2" t="s">
        <v>320</v>
      </c>
      <c r="H24" s="2" t="s">
        <v>298</v>
      </c>
      <c r="I24" s="2" t="s">
        <v>16</v>
      </c>
      <c r="J24" s="2">
        <v>40140</v>
      </c>
      <c r="K24" s="2" t="s">
        <v>347</v>
      </c>
      <c r="L24" s="6">
        <f>_xlfn.XLOOKUP(A24, O:O,R:R, "")</f>
        <v>6</v>
      </c>
      <c r="M24" s="7">
        <f>J24/L24</f>
        <v>6690</v>
      </c>
    </row>
    <row r="25" spans="1:13" ht="78" hidden="1" x14ac:dyDescent="0.35">
      <c r="A25" s="2" t="s">
        <v>403</v>
      </c>
      <c r="B25" s="2" t="s">
        <v>38</v>
      </c>
      <c r="C25" s="3">
        <v>45229</v>
      </c>
      <c r="D25" s="2" t="s">
        <v>111</v>
      </c>
      <c r="E25" s="2" t="s">
        <v>124</v>
      </c>
      <c r="F25" s="2" t="s">
        <v>15</v>
      </c>
      <c r="G25" s="2" t="s">
        <v>143</v>
      </c>
      <c r="H25" s="2" t="s">
        <v>179</v>
      </c>
      <c r="I25" s="2" t="s">
        <v>16</v>
      </c>
      <c r="J25" s="2">
        <v>40470</v>
      </c>
      <c r="K25" s="2" t="s">
        <v>180</v>
      </c>
      <c r="L25" s="6">
        <f>_xlfn.XLOOKUP(A25, O:O,R:R, "")</f>
        <v>6</v>
      </c>
      <c r="M25" s="7">
        <f>J25/L25</f>
        <v>6745</v>
      </c>
    </row>
    <row r="26" spans="1:13" ht="78" hidden="1" x14ac:dyDescent="0.35">
      <c r="A26" s="2" t="s">
        <v>420</v>
      </c>
      <c r="B26" s="2" t="s">
        <v>38</v>
      </c>
      <c r="C26" s="3">
        <v>45043</v>
      </c>
      <c r="D26" s="2" t="s">
        <v>69</v>
      </c>
      <c r="E26" s="2" t="s">
        <v>70</v>
      </c>
      <c r="F26" s="2" t="s">
        <v>27</v>
      </c>
      <c r="G26" s="2" t="s">
        <v>143</v>
      </c>
      <c r="H26" s="2" t="s">
        <v>242</v>
      </c>
      <c r="I26" s="2" t="s">
        <v>16</v>
      </c>
      <c r="J26" s="2">
        <v>6800</v>
      </c>
      <c r="K26" s="2" t="s">
        <v>243</v>
      </c>
      <c r="L26" s="6">
        <f>_xlfn.XLOOKUP(A26, O:O,R:R, "")</f>
        <v>1</v>
      </c>
      <c r="M26" s="7">
        <f>J26/L26</f>
        <v>6800</v>
      </c>
    </row>
    <row r="27" spans="1:13" ht="78" hidden="1" x14ac:dyDescent="0.35">
      <c r="A27" s="2" t="s">
        <v>407</v>
      </c>
      <c r="B27" s="2" t="s">
        <v>38</v>
      </c>
      <c r="C27" s="3">
        <v>45195</v>
      </c>
      <c r="D27" s="2" t="s">
        <v>198</v>
      </c>
      <c r="E27" s="2" t="s">
        <v>64</v>
      </c>
      <c r="F27" s="2" t="s">
        <v>15</v>
      </c>
      <c r="G27" s="2" t="s">
        <v>143</v>
      </c>
      <c r="H27" s="2" t="s">
        <v>199</v>
      </c>
      <c r="I27" s="2" t="s">
        <v>16</v>
      </c>
      <c r="J27" s="2">
        <v>6899</v>
      </c>
      <c r="K27" s="2" t="s">
        <v>200</v>
      </c>
      <c r="L27" s="6">
        <f>_xlfn.XLOOKUP(A27, O:O,R:R, "")</f>
        <v>1</v>
      </c>
      <c r="M27" s="7">
        <f>J27/L27</f>
        <v>6899</v>
      </c>
    </row>
    <row r="28" spans="1:13" ht="52" hidden="1" x14ac:dyDescent="0.35">
      <c r="A28" s="2" t="s">
        <v>452</v>
      </c>
      <c r="B28" s="2" t="s">
        <v>38</v>
      </c>
      <c r="C28" s="3">
        <v>44139</v>
      </c>
      <c r="D28" s="2" t="s">
        <v>20</v>
      </c>
      <c r="E28" s="2" t="s">
        <v>14</v>
      </c>
      <c r="F28" s="2" t="s">
        <v>15</v>
      </c>
      <c r="G28" s="2" t="s">
        <v>320</v>
      </c>
      <c r="H28" s="2" t="s">
        <v>344</v>
      </c>
      <c r="I28" s="2" t="s">
        <v>16</v>
      </c>
      <c r="J28" s="2">
        <v>7400</v>
      </c>
      <c r="K28" s="2" t="s">
        <v>345</v>
      </c>
      <c r="L28" s="6">
        <f>_xlfn.XLOOKUP(A28, O:O,R:R, "")</f>
        <v>1</v>
      </c>
      <c r="M28" s="7">
        <f>J28/L28</f>
        <v>7400</v>
      </c>
    </row>
    <row r="29" spans="1:13" ht="52" hidden="1" x14ac:dyDescent="0.35">
      <c r="A29" s="2" t="s">
        <v>455</v>
      </c>
      <c r="B29" s="2" t="s">
        <v>38</v>
      </c>
      <c r="C29" s="3">
        <v>44133</v>
      </c>
      <c r="D29" s="2" t="s">
        <v>77</v>
      </c>
      <c r="E29" s="2" t="s">
        <v>90</v>
      </c>
      <c r="F29" s="2" t="s">
        <v>15</v>
      </c>
      <c r="G29" s="2" t="s">
        <v>320</v>
      </c>
      <c r="H29" s="2" t="s">
        <v>350</v>
      </c>
      <c r="I29" s="2" t="s">
        <v>16</v>
      </c>
      <c r="J29" s="2">
        <v>14800</v>
      </c>
      <c r="K29" s="2" t="s">
        <v>353</v>
      </c>
      <c r="L29" s="6">
        <f>_xlfn.XLOOKUP(A29, O:O,R:R, "")</f>
        <v>2</v>
      </c>
      <c r="M29" s="7">
        <f>J29/L29</f>
        <v>7400</v>
      </c>
    </row>
    <row r="30" spans="1:13" ht="130" hidden="1" x14ac:dyDescent="0.35">
      <c r="A30" s="2" t="s">
        <v>469</v>
      </c>
      <c r="B30" s="2" t="s">
        <v>152</v>
      </c>
      <c r="C30" s="3">
        <v>45356</v>
      </c>
      <c r="D30" s="2" t="s">
        <v>43</v>
      </c>
      <c r="E30" s="2" t="s">
        <v>153</v>
      </c>
      <c r="F30" s="2" t="s">
        <v>15</v>
      </c>
      <c r="G30" s="2" t="s">
        <v>143</v>
      </c>
      <c r="H30" s="2" t="s">
        <v>154</v>
      </c>
      <c r="I30" s="2" t="s">
        <v>16</v>
      </c>
      <c r="J30" s="2">
        <v>1214350</v>
      </c>
      <c r="K30" s="2" t="s">
        <v>155</v>
      </c>
      <c r="L30" s="6">
        <f>_xlfn.XLOOKUP(A30, O:O,R:R, "")</f>
        <v>163</v>
      </c>
      <c r="M30" s="7">
        <f>J30/L30</f>
        <v>7450</v>
      </c>
    </row>
    <row r="31" spans="1:13" ht="78" hidden="1" x14ac:dyDescent="0.35">
      <c r="A31" s="2" t="s">
        <v>417</v>
      </c>
      <c r="B31" s="2" t="s">
        <v>38</v>
      </c>
      <c r="C31" s="3">
        <v>45082</v>
      </c>
      <c r="D31" s="2" t="s">
        <v>32</v>
      </c>
      <c r="E31" s="6" t="s">
        <v>470</v>
      </c>
      <c r="F31" s="2" t="s">
        <v>15</v>
      </c>
      <c r="G31" s="2" t="s">
        <v>143</v>
      </c>
      <c r="H31" s="2" t="s">
        <v>231</v>
      </c>
      <c r="I31" s="2" t="s">
        <v>16</v>
      </c>
      <c r="J31" s="2">
        <v>7500</v>
      </c>
      <c r="K31" s="2" t="s">
        <v>232</v>
      </c>
      <c r="L31" s="6">
        <f>_xlfn.XLOOKUP(A31, O:O,R:R, "")</f>
        <v>1</v>
      </c>
      <c r="M31" s="7">
        <f>J31/L31</f>
        <v>7500</v>
      </c>
    </row>
    <row r="32" spans="1:13" ht="78" x14ac:dyDescent="0.35">
      <c r="A32" s="2" t="s">
        <v>430</v>
      </c>
      <c r="B32" s="2" t="s">
        <v>38</v>
      </c>
      <c r="C32" s="3">
        <v>44863</v>
      </c>
      <c r="D32" s="2" t="s">
        <v>63</v>
      </c>
      <c r="E32" s="2" t="s">
        <v>278</v>
      </c>
      <c r="F32" s="2" t="s">
        <v>15</v>
      </c>
      <c r="G32" s="2" t="s">
        <v>247</v>
      </c>
      <c r="H32" s="2" t="s">
        <v>260</v>
      </c>
      <c r="I32" s="2" t="s">
        <v>16</v>
      </c>
      <c r="J32" s="2">
        <v>15190</v>
      </c>
      <c r="K32" s="2" t="s">
        <v>279</v>
      </c>
      <c r="L32" s="6">
        <f>_xlfn.XLOOKUP(A32, O:O,R:R, "")</f>
        <v>2</v>
      </c>
      <c r="M32" s="7">
        <f>J32/L32</f>
        <v>7595</v>
      </c>
    </row>
    <row r="33" spans="1:13" ht="78" x14ac:dyDescent="0.35">
      <c r="A33" s="2" t="s">
        <v>427</v>
      </c>
      <c r="B33" s="2" t="s">
        <v>38</v>
      </c>
      <c r="C33" s="3">
        <v>44901</v>
      </c>
      <c r="D33" s="2" t="s">
        <v>102</v>
      </c>
      <c r="E33" s="6" t="s">
        <v>470</v>
      </c>
      <c r="F33" s="2" t="s">
        <v>15</v>
      </c>
      <c r="G33" s="2" t="s">
        <v>247</v>
      </c>
      <c r="H33" s="2" t="s">
        <v>268</v>
      </c>
      <c r="I33" s="2" t="s">
        <v>16</v>
      </c>
      <c r="J33" s="2">
        <v>82000</v>
      </c>
      <c r="K33" s="2" t="s">
        <v>269</v>
      </c>
      <c r="L33" s="6">
        <f>_xlfn.XLOOKUP(A33, O:O,R:R, "")</f>
        <v>10</v>
      </c>
      <c r="M33" s="7">
        <f>J33/L33</f>
        <v>8200</v>
      </c>
    </row>
    <row r="34" spans="1:13" ht="78" hidden="1" x14ac:dyDescent="0.35">
      <c r="A34" s="2" t="s">
        <v>448</v>
      </c>
      <c r="B34" s="2" t="s">
        <v>38</v>
      </c>
      <c r="C34" s="3">
        <v>44219</v>
      </c>
      <c r="D34" s="2" t="s">
        <v>111</v>
      </c>
      <c r="E34" s="2" t="s">
        <v>124</v>
      </c>
      <c r="F34" s="2" t="s">
        <v>15</v>
      </c>
      <c r="G34" s="2" t="s">
        <v>320</v>
      </c>
      <c r="H34" s="2" t="s">
        <v>331</v>
      </c>
      <c r="I34" s="2" t="s">
        <v>16</v>
      </c>
      <c r="J34" s="2">
        <v>85000</v>
      </c>
      <c r="K34" s="2" t="s">
        <v>96</v>
      </c>
      <c r="L34" s="6">
        <f>_xlfn.XLOOKUP(A34, O:O,R:R, "")</f>
        <v>10</v>
      </c>
      <c r="M34" s="7">
        <f>J34/L34</f>
        <v>8500</v>
      </c>
    </row>
    <row r="35" spans="1:13" ht="52" hidden="1" x14ac:dyDescent="0.35">
      <c r="A35" s="2" t="s">
        <v>461</v>
      </c>
      <c r="B35" s="2" t="s">
        <v>38</v>
      </c>
      <c r="C35" s="3">
        <v>44004</v>
      </c>
      <c r="D35" s="2" t="s">
        <v>136</v>
      </c>
      <c r="E35" s="2" t="s">
        <v>216</v>
      </c>
      <c r="F35" s="2" t="s">
        <v>15</v>
      </c>
      <c r="G35" s="2" t="s">
        <v>320</v>
      </c>
      <c r="H35" s="2" t="s">
        <v>372</v>
      </c>
      <c r="I35" s="2" t="s">
        <v>16</v>
      </c>
      <c r="J35" s="2">
        <v>26550</v>
      </c>
      <c r="K35" s="2" t="s">
        <v>373</v>
      </c>
      <c r="L35" s="6">
        <f>_xlfn.XLOOKUP(A35, O:O,R:R, "")</f>
        <v>3</v>
      </c>
      <c r="M35" s="7">
        <f>J35/L35</f>
        <v>8850</v>
      </c>
    </row>
    <row r="36" spans="1:13" ht="52" hidden="1" x14ac:dyDescent="0.35">
      <c r="A36" s="2" t="s">
        <v>454</v>
      </c>
      <c r="B36" s="2" t="s">
        <v>38</v>
      </c>
      <c r="C36" s="3">
        <v>44133</v>
      </c>
      <c r="D36" s="2" t="s">
        <v>77</v>
      </c>
      <c r="E36" s="2" t="s">
        <v>90</v>
      </c>
      <c r="F36" s="2" t="s">
        <v>15</v>
      </c>
      <c r="G36" s="2" t="s">
        <v>320</v>
      </c>
      <c r="H36" s="2" t="s">
        <v>350</v>
      </c>
      <c r="I36" s="2" t="s">
        <v>16</v>
      </c>
      <c r="J36" s="2">
        <v>9290</v>
      </c>
      <c r="K36" s="2" t="s">
        <v>351</v>
      </c>
      <c r="L36" s="6">
        <f>_xlfn.XLOOKUP(A36, O:O,R:R, "")</f>
        <v>1</v>
      </c>
      <c r="M36" s="7">
        <f>J36/L36</f>
        <v>9290</v>
      </c>
    </row>
    <row r="37" spans="1:13" ht="78" hidden="1" x14ac:dyDescent="0.35">
      <c r="A37" s="2" t="s">
        <v>379</v>
      </c>
      <c r="B37" s="2" t="s">
        <v>38</v>
      </c>
      <c r="C37" s="3">
        <v>45663</v>
      </c>
      <c r="D37" s="2" t="s">
        <v>56</v>
      </c>
      <c r="E37" s="2" t="s">
        <v>18</v>
      </c>
      <c r="F37" s="2" t="s">
        <v>15</v>
      </c>
      <c r="G37" s="2" t="s">
        <v>30</v>
      </c>
      <c r="H37" s="2" t="s">
        <v>57</v>
      </c>
      <c r="I37" s="2" t="s">
        <v>16</v>
      </c>
      <c r="J37" s="2">
        <v>65800</v>
      </c>
      <c r="K37" s="2" t="s">
        <v>58</v>
      </c>
      <c r="L37" s="6">
        <f>_xlfn.XLOOKUP(A37, O:O,R:R, "")</f>
        <v>7</v>
      </c>
      <c r="M37" s="7">
        <f>J37/L37</f>
        <v>9400</v>
      </c>
    </row>
    <row r="38" spans="1:13" ht="78" hidden="1" x14ac:dyDescent="0.35">
      <c r="A38" s="2" t="s">
        <v>466</v>
      </c>
      <c r="B38" s="2" t="s">
        <v>24</v>
      </c>
      <c r="C38" s="3">
        <v>45187</v>
      </c>
      <c r="D38" s="2" t="s">
        <v>102</v>
      </c>
      <c r="E38" s="2" t="s">
        <v>103</v>
      </c>
      <c r="F38" s="2" t="s">
        <v>27</v>
      </c>
      <c r="G38" s="2" t="s">
        <v>143</v>
      </c>
      <c r="H38" s="2" t="s">
        <v>202</v>
      </c>
      <c r="I38" s="2" t="s">
        <v>16</v>
      </c>
      <c r="J38" s="2">
        <v>517000</v>
      </c>
      <c r="K38" s="2" t="s">
        <v>203</v>
      </c>
      <c r="L38" s="6">
        <f>_xlfn.XLOOKUP(A38, O:O,R:R, "")</f>
        <v>55</v>
      </c>
      <c r="M38" s="7">
        <f>J38/L38</f>
        <v>9400</v>
      </c>
    </row>
    <row r="39" spans="1:13" ht="78" hidden="1" x14ac:dyDescent="0.35">
      <c r="A39" s="2" t="s">
        <v>440</v>
      </c>
      <c r="B39" s="2" t="s">
        <v>38</v>
      </c>
      <c r="C39" s="3">
        <v>44530</v>
      </c>
      <c r="D39" s="2" t="s">
        <v>77</v>
      </c>
      <c r="E39" s="2" t="s">
        <v>14</v>
      </c>
      <c r="F39" s="2" t="s">
        <v>15</v>
      </c>
      <c r="G39" s="2" t="s">
        <v>290</v>
      </c>
      <c r="H39" s="2" t="s">
        <v>307</v>
      </c>
      <c r="I39" s="2" t="s">
        <v>16</v>
      </c>
      <c r="J39" s="2">
        <v>47490</v>
      </c>
      <c r="K39" s="2" t="s">
        <v>308</v>
      </c>
      <c r="L39" s="6">
        <f>_xlfn.XLOOKUP(A39, O:O,R:R, "")</f>
        <v>5</v>
      </c>
      <c r="M39" s="7">
        <f>J39/L39</f>
        <v>9498</v>
      </c>
    </row>
    <row r="40" spans="1:13" ht="78" x14ac:dyDescent="0.35">
      <c r="A40" s="2" t="s">
        <v>431</v>
      </c>
      <c r="B40" s="2" t="s">
        <v>38</v>
      </c>
      <c r="C40" s="3">
        <v>44847</v>
      </c>
      <c r="D40" s="2" t="s">
        <v>56</v>
      </c>
      <c r="E40" s="2" t="s">
        <v>257</v>
      </c>
      <c r="F40" s="2" t="s">
        <v>15</v>
      </c>
      <c r="G40" s="2" t="s">
        <v>247</v>
      </c>
      <c r="H40" s="2" t="s">
        <v>34</v>
      </c>
      <c r="I40" s="2" t="s">
        <v>16</v>
      </c>
      <c r="J40" s="2">
        <v>9600</v>
      </c>
      <c r="K40" s="2" t="s">
        <v>281</v>
      </c>
      <c r="L40" s="6">
        <f>_xlfn.XLOOKUP(A40, O:O,R:R, "")</f>
        <v>1</v>
      </c>
      <c r="M40" s="7">
        <f>J40/L40</f>
        <v>9600</v>
      </c>
    </row>
    <row r="41" spans="1:13" ht="78" hidden="1" x14ac:dyDescent="0.35">
      <c r="A41" s="2" t="s">
        <v>445</v>
      </c>
      <c r="B41" s="2" t="s">
        <v>38</v>
      </c>
      <c r="C41" s="3">
        <v>44272</v>
      </c>
      <c r="D41" s="2" t="s">
        <v>77</v>
      </c>
      <c r="E41" s="2" t="s">
        <v>322</v>
      </c>
      <c r="F41" s="2" t="s">
        <v>15</v>
      </c>
      <c r="G41" s="2" t="s">
        <v>320</v>
      </c>
      <c r="H41" s="2" t="s">
        <v>323</v>
      </c>
      <c r="I41" s="2" t="s">
        <v>16</v>
      </c>
      <c r="J41" s="2">
        <v>29997</v>
      </c>
      <c r="K41" s="2" t="s">
        <v>324</v>
      </c>
      <c r="L41" s="6">
        <f>_xlfn.XLOOKUP(A41, O:O,R:R, "")</f>
        <v>3</v>
      </c>
      <c r="M41" s="7">
        <f>J41/L41</f>
        <v>9999</v>
      </c>
    </row>
    <row r="42" spans="1:13" ht="78" hidden="1" x14ac:dyDescent="0.35">
      <c r="A42" s="2" t="s">
        <v>391</v>
      </c>
      <c r="B42" s="2" t="s">
        <v>38</v>
      </c>
      <c r="C42" s="3">
        <v>45443</v>
      </c>
      <c r="D42" s="2" t="s">
        <v>126</v>
      </c>
      <c r="E42" s="2" t="s">
        <v>127</v>
      </c>
      <c r="F42" s="2" t="s">
        <v>15</v>
      </c>
      <c r="G42" s="2" t="s">
        <v>30</v>
      </c>
      <c r="H42" s="2" t="s">
        <v>128</v>
      </c>
      <c r="I42" s="2" t="s">
        <v>16</v>
      </c>
      <c r="J42" s="2">
        <v>9999.98</v>
      </c>
      <c r="K42" s="2" t="s">
        <v>129</v>
      </c>
      <c r="L42" s="6">
        <f>_xlfn.XLOOKUP(A42, O:O,R:R, "")</f>
        <v>1</v>
      </c>
      <c r="M42" s="7">
        <f>J42/L42</f>
        <v>9999.98</v>
      </c>
    </row>
    <row r="43" spans="1:13" ht="78" hidden="1" x14ac:dyDescent="0.35">
      <c r="A43" s="2" t="s">
        <v>458</v>
      </c>
      <c r="B43" s="2" t="s">
        <v>38</v>
      </c>
      <c r="C43" s="3">
        <v>44088</v>
      </c>
      <c r="D43" s="2" t="s">
        <v>56</v>
      </c>
      <c r="E43" s="6" t="s">
        <v>471</v>
      </c>
      <c r="F43" s="2" t="s">
        <v>15</v>
      </c>
      <c r="G43" s="2" t="s">
        <v>320</v>
      </c>
      <c r="H43" s="2" t="s">
        <v>331</v>
      </c>
      <c r="I43" s="2" t="s">
        <v>16</v>
      </c>
      <c r="J43" s="2">
        <v>80064</v>
      </c>
      <c r="K43" s="2" t="s">
        <v>361</v>
      </c>
      <c r="L43" s="6">
        <f>_xlfn.XLOOKUP(A43, O:O,R:R, "")</f>
        <v>8</v>
      </c>
      <c r="M43" s="7">
        <f>J43/L43</f>
        <v>10008</v>
      </c>
    </row>
    <row r="44" spans="1:13" ht="52" hidden="1" customHeight="1" x14ac:dyDescent="0.35">
      <c r="A44" s="2" t="s">
        <v>460</v>
      </c>
      <c r="B44" s="2" t="s">
        <v>38</v>
      </c>
      <c r="C44" s="3">
        <v>44032</v>
      </c>
      <c r="D44" s="2" t="s">
        <v>102</v>
      </c>
      <c r="E44" s="2" t="s">
        <v>472</v>
      </c>
      <c r="F44" s="2" t="s">
        <v>15</v>
      </c>
      <c r="G44" s="2" t="s">
        <v>320</v>
      </c>
      <c r="H44" s="2" t="s">
        <v>369</v>
      </c>
      <c r="I44" s="2" t="s">
        <v>16</v>
      </c>
      <c r="J44" s="2">
        <v>21800</v>
      </c>
      <c r="K44" s="2" t="s">
        <v>370</v>
      </c>
      <c r="L44" s="6">
        <f>_xlfn.XLOOKUP(A44, O:O,R:R, "")</f>
        <v>2</v>
      </c>
      <c r="M44" s="7">
        <f>J44/L44</f>
        <v>10900</v>
      </c>
    </row>
    <row r="45" spans="1:13" ht="78" hidden="1" x14ac:dyDescent="0.35">
      <c r="A45" s="2" t="s">
        <v>416</v>
      </c>
      <c r="B45" s="2" t="s">
        <v>38</v>
      </c>
      <c r="C45" s="3">
        <v>45087</v>
      </c>
      <c r="D45" s="2" t="s">
        <v>20</v>
      </c>
      <c r="E45" s="2" t="s">
        <v>33</v>
      </c>
      <c r="F45" s="2" t="s">
        <v>15</v>
      </c>
      <c r="G45" s="2" t="s">
        <v>143</v>
      </c>
      <c r="H45" s="2" t="s">
        <v>95</v>
      </c>
      <c r="I45" s="2" t="s">
        <v>16</v>
      </c>
      <c r="J45" s="2">
        <v>11500</v>
      </c>
      <c r="K45" s="2" t="s">
        <v>229</v>
      </c>
      <c r="L45" s="6">
        <f>_xlfn.XLOOKUP(A45, O:O,R:R, "")</f>
        <v>1</v>
      </c>
      <c r="M45" s="7">
        <f>J45/L45</f>
        <v>11500</v>
      </c>
    </row>
    <row r="46" spans="1:13" ht="78" hidden="1" x14ac:dyDescent="0.35">
      <c r="A46" s="2" t="s">
        <v>392</v>
      </c>
      <c r="B46" s="2" t="s">
        <v>38</v>
      </c>
      <c r="C46" s="3">
        <v>45439</v>
      </c>
      <c r="D46" s="2" t="s">
        <v>56</v>
      </c>
      <c r="E46" s="6" t="s">
        <v>470</v>
      </c>
      <c r="F46" s="2" t="s">
        <v>15</v>
      </c>
      <c r="G46" s="2" t="s">
        <v>30</v>
      </c>
      <c r="H46" s="2" t="s">
        <v>132</v>
      </c>
      <c r="I46" s="2" t="s">
        <v>16</v>
      </c>
      <c r="J46" s="2">
        <v>60000</v>
      </c>
      <c r="K46" s="2" t="s">
        <v>133</v>
      </c>
      <c r="L46" s="6">
        <f>_xlfn.XLOOKUP(A46, O:O,R:R, "")</f>
        <v>5</v>
      </c>
      <c r="M46" s="7">
        <f>J46/L46</f>
        <v>12000</v>
      </c>
    </row>
    <row r="47" spans="1:13" ht="78" hidden="1" x14ac:dyDescent="0.35">
      <c r="A47" s="2" t="s">
        <v>405</v>
      </c>
      <c r="B47" s="2" t="s">
        <v>38</v>
      </c>
      <c r="C47" s="3">
        <v>45218</v>
      </c>
      <c r="D47" s="2" t="s">
        <v>102</v>
      </c>
      <c r="E47" s="2" t="s">
        <v>191</v>
      </c>
      <c r="F47" s="2" t="s">
        <v>15</v>
      </c>
      <c r="G47" s="2" t="s">
        <v>143</v>
      </c>
      <c r="H47" s="2" t="s">
        <v>192</v>
      </c>
      <c r="I47" s="2" t="s">
        <v>16</v>
      </c>
      <c r="J47" s="2">
        <v>24000</v>
      </c>
      <c r="K47" s="2" t="s">
        <v>137</v>
      </c>
      <c r="L47" s="6">
        <f>_xlfn.XLOOKUP(A47, O:O,R:R, "")</f>
        <v>2</v>
      </c>
      <c r="M47" s="7">
        <f>J47/L47</f>
        <v>12000</v>
      </c>
    </row>
    <row r="48" spans="1:13" ht="78" hidden="1" x14ac:dyDescent="0.35">
      <c r="A48" s="2" t="s">
        <v>444</v>
      </c>
      <c r="B48" s="2" t="s">
        <v>38</v>
      </c>
      <c r="C48" s="3">
        <v>44296</v>
      </c>
      <c r="D48" s="2" t="s">
        <v>134</v>
      </c>
      <c r="E48" s="2" t="s">
        <v>64</v>
      </c>
      <c r="F48" s="2" t="s">
        <v>15</v>
      </c>
      <c r="G48" s="2" t="s">
        <v>290</v>
      </c>
      <c r="H48" s="2" t="s">
        <v>318</v>
      </c>
      <c r="I48" s="2" t="s">
        <v>16</v>
      </c>
      <c r="J48" s="2">
        <v>12500</v>
      </c>
      <c r="K48" s="2" t="s">
        <v>319</v>
      </c>
      <c r="L48" s="6">
        <f>_xlfn.XLOOKUP(A48, O:O,R:R, "")</f>
        <v>1</v>
      </c>
      <c r="M48" s="7">
        <f>J48/L48</f>
        <v>12500</v>
      </c>
    </row>
    <row r="49" spans="1:13" ht="78" hidden="1" x14ac:dyDescent="0.35">
      <c r="A49" s="2" t="s">
        <v>435</v>
      </c>
      <c r="B49" s="2" t="s">
        <v>38</v>
      </c>
      <c r="C49" s="3">
        <v>44609</v>
      </c>
      <c r="D49" s="2" t="s">
        <v>111</v>
      </c>
      <c r="E49" s="6" t="s">
        <v>470</v>
      </c>
      <c r="F49" s="2" t="s">
        <v>15</v>
      </c>
      <c r="G49" s="2" t="s">
        <v>290</v>
      </c>
      <c r="H49" s="2" t="s">
        <v>296</v>
      </c>
      <c r="I49" s="2" t="s">
        <v>16</v>
      </c>
      <c r="J49" s="2">
        <v>12700</v>
      </c>
      <c r="K49" s="2" t="s">
        <v>297</v>
      </c>
      <c r="L49" s="6">
        <f>_xlfn.XLOOKUP(A49, O:O,R:R, "")</f>
        <v>1</v>
      </c>
      <c r="M49" s="7">
        <f>J49/L49</f>
        <v>12700</v>
      </c>
    </row>
    <row r="50" spans="1:13" ht="52" hidden="1" x14ac:dyDescent="0.35">
      <c r="A50" s="2" t="s">
        <v>459</v>
      </c>
      <c r="B50" s="2" t="s">
        <v>38</v>
      </c>
      <c r="C50" s="3">
        <v>44060</v>
      </c>
      <c r="D50" s="2" t="s">
        <v>32</v>
      </c>
      <c r="E50" s="2" t="s">
        <v>216</v>
      </c>
      <c r="F50" s="2" t="s">
        <v>15</v>
      </c>
      <c r="G50" s="2" t="s">
        <v>320</v>
      </c>
      <c r="H50" s="2" t="s">
        <v>231</v>
      </c>
      <c r="I50" s="2" t="s">
        <v>16</v>
      </c>
      <c r="J50" s="2">
        <v>12750</v>
      </c>
      <c r="K50" s="2" t="s">
        <v>366</v>
      </c>
      <c r="L50" s="6">
        <f>_xlfn.XLOOKUP(A50, O:O,R:R, "")</f>
        <v>1</v>
      </c>
      <c r="M50" s="7">
        <f>J50/L50</f>
        <v>12750</v>
      </c>
    </row>
    <row r="51" spans="1:13" ht="52" hidden="1" x14ac:dyDescent="0.35">
      <c r="A51" s="2" t="s">
        <v>459</v>
      </c>
      <c r="B51" s="2" t="s">
        <v>263</v>
      </c>
      <c r="C51" s="3">
        <v>44065</v>
      </c>
      <c r="D51" s="2" t="s">
        <v>32</v>
      </c>
      <c r="E51" s="2" t="s">
        <v>18</v>
      </c>
      <c r="F51" s="2" t="s">
        <v>15</v>
      </c>
      <c r="G51" s="2" t="s">
        <v>320</v>
      </c>
      <c r="H51" s="2" t="s">
        <v>231</v>
      </c>
      <c r="I51" s="2" t="s">
        <v>16</v>
      </c>
      <c r="J51" s="2">
        <v>12750</v>
      </c>
      <c r="K51" s="2" t="s">
        <v>366</v>
      </c>
      <c r="L51" s="6">
        <f>_xlfn.XLOOKUP(A51, O:O,R:R, "")</f>
        <v>1</v>
      </c>
      <c r="M51" s="7">
        <f>J51/L51</f>
        <v>12750</v>
      </c>
    </row>
    <row r="52" spans="1:13" ht="78" x14ac:dyDescent="0.35">
      <c r="A52" s="2" t="s">
        <v>426</v>
      </c>
      <c r="B52" s="2" t="s">
        <v>38</v>
      </c>
      <c r="C52" s="3">
        <v>44945</v>
      </c>
      <c r="D52" s="2" t="s">
        <v>36</v>
      </c>
      <c r="E52" s="6" t="s">
        <v>470</v>
      </c>
      <c r="F52" s="2" t="s">
        <v>27</v>
      </c>
      <c r="G52" s="2" t="s">
        <v>247</v>
      </c>
      <c r="H52" s="2" t="s">
        <v>260</v>
      </c>
      <c r="I52" s="2" t="s">
        <v>16</v>
      </c>
      <c r="J52" s="2">
        <v>38940</v>
      </c>
      <c r="K52" s="2" t="s">
        <v>261</v>
      </c>
      <c r="L52" s="6">
        <f>_xlfn.XLOOKUP(A52, O:O,R:R, "")</f>
        <v>3</v>
      </c>
      <c r="M52" s="7">
        <f>J52/L52</f>
        <v>12980</v>
      </c>
    </row>
    <row r="53" spans="1:13" ht="78" hidden="1" x14ac:dyDescent="0.35">
      <c r="A53" s="2" t="s">
        <v>465</v>
      </c>
      <c r="B53" s="2" t="s">
        <v>24</v>
      </c>
      <c r="C53" s="3">
        <v>45219</v>
      </c>
      <c r="D53" s="2" t="s">
        <v>136</v>
      </c>
      <c r="E53" s="2" t="s">
        <v>18</v>
      </c>
      <c r="F53" s="2" t="s">
        <v>15</v>
      </c>
      <c r="G53" s="2" t="s">
        <v>143</v>
      </c>
      <c r="H53" s="2" t="s">
        <v>81</v>
      </c>
      <c r="I53" s="2" t="s">
        <v>16</v>
      </c>
      <c r="J53" s="2">
        <v>65000</v>
      </c>
      <c r="K53" s="2" t="s">
        <v>186</v>
      </c>
      <c r="L53" s="6">
        <f>_xlfn.XLOOKUP(A53, O:O,R:R, "")</f>
        <v>5</v>
      </c>
      <c r="M53" s="7">
        <f>J53/L53</f>
        <v>13000</v>
      </c>
    </row>
    <row r="54" spans="1:13" ht="78" hidden="1" x14ac:dyDescent="0.35">
      <c r="A54" s="2" t="s">
        <v>468</v>
      </c>
      <c r="B54" s="2" t="s">
        <v>24</v>
      </c>
      <c r="C54" s="3">
        <v>45112</v>
      </c>
      <c r="D54" s="2" t="s">
        <v>85</v>
      </c>
      <c r="E54" s="2" t="s">
        <v>115</v>
      </c>
      <c r="F54" s="2" t="s">
        <v>27</v>
      </c>
      <c r="G54" s="2" t="s">
        <v>143</v>
      </c>
      <c r="H54" s="2" t="s">
        <v>81</v>
      </c>
      <c r="I54" s="2" t="s">
        <v>16</v>
      </c>
      <c r="J54" s="2">
        <v>40350</v>
      </c>
      <c r="K54" s="2" t="s">
        <v>222</v>
      </c>
      <c r="L54" s="6">
        <f>_xlfn.XLOOKUP(A54, O:O,R:R, "")</f>
        <v>3</v>
      </c>
      <c r="M54" s="7">
        <f>J54/L54</f>
        <v>13450</v>
      </c>
    </row>
    <row r="55" spans="1:13" ht="52" hidden="1" x14ac:dyDescent="0.35">
      <c r="A55" s="2" t="s">
        <v>449</v>
      </c>
      <c r="B55" s="2" t="s">
        <v>38</v>
      </c>
      <c r="C55" s="3">
        <v>44194</v>
      </c>
      <c r="D55" s="2" t="s">
        <v>75</v>
      </c>
      <c r="E55" s="6" t="s">
        <v>470</v>
      </c>
      <c r="F55" s="2" t="s">
        <v>15</v>
      </c>
      <c r="G55" s="2" t="s">
        <v>320</v>
      </c>
      <c r="H55" s="2" t="s">
        <v>298</v>
      </c>
      <c r="I55" s="2" t="s">
        <v>16</v>
      </c>
      <c r="J55" s="2">
        <v>27000</v>
      </c>
      <c r="K55" s="2" t="s">
        <v>335</v>
      </c>
      <c r="L55" s="6">
        <f>_xlfn.XLOOKUP(A55, O:O,R:R, "")</f>
        <v>2</v>
      </c>
      <c r="M55" s="7">
        <f>J55/L55</f>
        <v>13500</v>
      </c>
    </row>
    <row r="56" spans="1:13" ht="52" hidden="1" x14ac:dyDescent="0.35">
      <c r="A56" s="2" t="s">
        <v>450</v>
      </c>
      <c r="B56" s="2" t="s">
        <v>38</v>
      </c>
      <c r="C56" s="3">
        <v>44180</v>
      </c>
      <c r="D56" s="2" t="s">
        <v>32</v>
      </c>
      <c r="E56" s="2" t="s">
        <v>14</v>
      </c>
      <c r="F56" s="2" t="s">
        <v>15</v>
      </c>
      <c r="G56" s="2" t="s">
        <v>320</v>
      </c>
      <c r="H56" s="2" t="s">
        <v>337</v>
      </c>
      <c r="I56" s="2" t="s">
        <v>16</v>
      </c>
      <c r="J56" s="2">
        <v>13500</v>
      </c>
      <c r="K56" s="2" t="s">
        <v>338</v>
      </c>
      <c r="L56" s="6">
        <f>_xlfn.XLOOKUP(A56, O:O,R:R, "")</f>
        <v>1</v>
      </c>
      <c r="M56" s="7">
        <f>J56/L56</f>
        <v>13500</v>
      </c>
    </row>
    <row r="57" spans="1:13" ht="78" hidden="1" x14ac:dyDescent="0.35">
      <c r="A57" s="2" t="s">
        <v>441</v>
      </c>
      <c r="B57" s="2" t="s">
        <v>38</v>
      </c>
      <c r="C57" s="3">
        <v>44397</v>
      </c>
      <c r="D57" s="2" t="s">
        <v>83</v>
      </c>
      <c r="E57" s="6" t="s">
        <v>470</v>
      </c>
      <c r="F57" s="2" t="s">
        <v>15</v>
      </c>
      <c r="G57" s="2" t="s">
        <v>290</v>
      </c>
      <c r="H57" s="2" t="s">
        <v>207</v>
      </c>
      <c r="I57" s="2" t="s">
        <v>16</v>
      </c>
      <c r="J57" s="2">
        <v>14160</v>
      </c>
      <c r="K57" s="2" t="s">
        <v>310</v>
      </c>
      <c r="L57" s="6">
        <f>_xlfn.XLOOKUP(A57, O:O,R:R, "")</f>
        <v>1</v>
      </c>
      <c r="M57" s="7">
        <f>J57/L57</f>
        <v>14160</v>
      </c>
    </row>
    <row r="58" spans="1:13" ht="78" hidden="1" x14ac:dyDescent="0.35">
      <c r="A58" s="2" t="s">
        <v>438</v>
      </c>
      <c r="B58" s="2" t="s">
        <v>38</v>
      </c>
      <c r="C58" s="3">
        <v>44541</v>
      </c>
      <c r="D58" s="2" t="s">
        <v>82</v>
      </c>
      <c r="E58" s="6" t="s">
        <v>470</v>
      </c>
      <c r="F58" s="2" t="s">
        <v>15</v>
      </c>
      <c r="G58" s="2" t="s">
        <v>290</v>
      </c>
      <c r="H58" s="2" t="s">
        <v>158</v>
      </c>
      <c r="I58" s="2" t="s">
        <v>16</v>
      </c>
      <c r="J58" s="2">
        <v>43500</v>
      </c>
      <c r="K58" s="2" t="s">
        <v>303</v>
      </c>
      <c r="L58" s="6">
        <f>_xlfn.XLOOKUP(A58, O:O,R:R, "")</f>
        <v>3</v>
      </c>
      <c r="M58" s="7">
        <f>J58/L58</f>
        <v>14500</v>
      </c>
    </row>
    <row r="59" spans="1:13" ht="78" hidden="1" x14ac:dyDescent="0.35">
      <c r="A59" s="2" t="s">
        <v>462</v>
      </c>
      <c r="B59" s="2" t="s">
        <v>263</v>
      </c>
      <c r="C59" s="3">
        <v>44617</v>
      </c>
      <c r="D59" s="2" t="s">
        <v>77</v>
      </c>
      <c r="E59" s="2" t="s">
        <v>292</v>
      </c>
      <c r="F59" s="2" t="s">
        <v>27</v>
      </c>
      <c r="G59" s="2" t="s">
        <v>290</v>
      </c>
      <c r="H59" s="2" t="s">
        <v>293</v>
      </c>
      <c r="I59" s="2" t="s">
        <v>16</v>
      </c>
      <c r="J59" s="2">
        <v>14559.84</v>
      </c>
      <c r="K59" s="2" t="s">
        <v>294</v>
      </c>
      <c r="L59" s="6">
        <f>_xlfn.XLOOKUP(A59, O:O,R:R, "")</f>
        <v>1</v>
      </c>
      <c r="M59" s="7">
        <f>J59/L59</f>
        <v>14559.84</v>
      </c>
    </row>
    <row r="60" spans="1:13" ht="78" hidden="1" x14ac:dyDescent="0.35">
      <c r="A60" s="2" t="s">
        <v>442</v>
      </c>
      <c r="B60" s="2" t="s">
        <v>38</v>
      </c>
      <c r="C60" s="3">
        <v>44344</v>
      </c>
      <c r="D60" s="2" t="s">
        <v>142</v>
      </c>
      <c r="E60" s="6" t="s">
        <v>472</v>
      </c>
      <c r="F60" s="2" t="s">
        <v>15</v>
      </c>
      <c r="G60" s="2" t="s">
        <v>290</v>
      </c>
      <c r="H60" s="2" t="s">
        <v>312</v>
      </c>
      <c r="I60" s="2" t="s">
        <v>16</v>
      </c>
      <c r="J60" s="2">
        <v>3186000</v>
      </c>
      <c r="K60" s="2" t="s">
        <v>313</v>
      </c>
      <c r="L60" s="6">
        <f>_xlfn.XLOOKUP(A60, O:O,R:R, "")</f>
        <v>216</v>
      </c>
      <c r="M60" s="7">
        <f>J60/L60</f>
        <v>14750</v>
      </c>
    </row>
    <row r="61" spans="1:13" ht="104" customHeight="1" x14ac:dyDescent="0.35">
      <c r="A61" s="2" t="s">
        <v>424</v>
      </c>
      <c r="B61" s="2" t="s">
        <v>38</v>
      </c>
      <c r="C61" s="3">
        <v>44968</v>
      </c>
      <c r="D61" s="2" t="s">
        <v>43</v>
      </c>
      <c r="E61" s="2" t="s">
        <v>472</v>
      </c>
      <c r="F61" s="2" t="s">
        <v>15</v>
      </c>
      <c r="G61" s="2" t="s">
        <v>247</v>
      </c>
      <c r="H61" s="2" t="s">
        <v>34</v>
      </c>
      <c r="I61" s="2" t="s">
        <v>16</v>
      </c>
      <c r="J61" s="2">
        <v>103390</v>
      </c>
      <c r="K61" s="2" t="s">
        <v>255</v>
      </c>
      <c r="L61" s="6">
        <f>_xlfn.XLOOKUP(A61, O:O,R:R, "")</f>
        <v>7</v>
      </c>
      <c r="M61" s="7">
        <f>J61/L61</f>
        <v>14770</v>
      </c>
    </row>
    <row r="62" spans="1:13" ht="52" hidden="1" x14ac:dyDescent="0.35">
      <c r="A62" s="2" t="s">
        <v>456</v>
      </c>
      <c r="B62" s="2" t="s">
        <v>38</v>
      </c>
      <c r="C62" s="3">
        <v>44109</v>
      </c>
      <c r="D62" s="2" t="s">
        <v>32</v>
      </c>
      <c r="E62" s="6" t="s">
        <v>470</v>
      </c>
      <c r="F62" s="2" t="s">
        <v>15</v>
      </c>
      <c r="G62" s="2" t="s">
        <v>320</v>
      </c>
      <c r="H62" s="2" t="s">
        <v>231</v>
      </c>
      <c r="I62" s="2" t="s">
        <v>16</v>
      </c>
      <c r="J62" s="2">
        <v>14999</v>
      </c>
      <c r="K62" s="2" t="s">
        <v>355</v>
      </c>
      <c r="L62" s="6">
        <f>_xlfn.XLOOKUP(A62, O:O,R:R, "")</f>
        <v>1</v>
      </c>
      <c r="M62" s="7">
        <f>J62/L62</f>
        <v>14999</v>
      </c>
    </row>
    <row r="63" spans="1:13" ht="52" hidden="1" x14ac:dyDescent="0.35">
      <c r="A63" s="2" t="s">
        <v>451</v>
      </c>
      <c r="B63" s="2" t="s">
        <v>38</v>
      </c>
      <c r="C63" s="3">
        <v>44165</v>
      </c>
      <c r="D63" s="2" t="s">
        <v>32</v>
      </c>
      <c r="E63" s="2" t="s">
        <v>340</v>
      </c>
      <c r="F63" s="2" t="s">
        <v>15</v>
      </c>
      <c r="G63" s="2" t="s">
        <v>320</v>
      </c>
      <c r="H63" s="2" t="s">
        <v>341</v>
      </c>
      <c r="I63" s="2" t="s">
        <v>16</v>
      </c>
      <c r="J63" s="2">
        <v>15325</v>
      </c>
      <c r="K63" s="2" t="s">
        <v>342</v>
      </c>
      <c r="L63" s="6">
        <f>_xlfn.XLOOKUP(A63, O:O,R:R, "")</f>
        <v>1</v>
      </c>
      <c r="M63" s="7">
        <f>J63/L63</f>
        <v>15325</v>
      </c>
    </row>
    <row r="64" spans="1:13" ht="78" x14ac:dyDescent="0.35">
      <c r="A64" s="2" t="s">
        <v>422</v>
      </c>
      <c r="B64" s="2" t="s">
        <v>38</v>
      </c>
      <c r="C64" s="3">
        <v>44984</v>
      </c>
      <c r="D64" s="2" t="s">
        <v>77</v>
      </c>
      <c r="E64" s="2" t="s">
        <v>249</v>
      </c>
      <c r="F64" s="2" t="s">
        <v>15</v>
      </c>
      <c r="G64" s="2" t="s">
        <v>247</v>
      </c>
      <c r="H64" s="2" t="s">
        <v>250</v>
      </c>
      <c r="I64" s="2" t="s">
        <v>16</v>
      </c>
      <c r="J64" s="2">
        <v>744700.06</v>
      </c>
      <c r="K64" s="2" t="s">
        <v>17</v>
      </c>
      <c r="L64" s="6">
        <f>_xlfn.XLOOKUP(A64, O:O,R:R, "")</f>
        <v>45</v>
      </c>
      <c r="M64" s="7">
        <f>J64/L64</f>
        <v>16548.890222222224</v>
      </c>
    </row>
    <row r="65" spans="1:13" ht="78" hidden="1" x14ac:dyDescent="0.35">
      <c r="A65" s="2" t="s">
        <v>400</v>
      </c>
      <c r="B65" s="2" t="s">
        <v>38</v>
      </c>
      <c r="C65" s="3">
        <v>45259</v>
      </c>
      <c r="D65" s="2" t="s">
        <v>20</v>
      </c>
      <c r="E65" s="2" t="s">
        <v>170</v>
      </c>
      <c r="F65" s="2" t="s">
        <v>15</v>
      </c>
      <c r="G65" s="2" t="s">
        <v>143</v>
      </c>
      <c r="H65" s="2" t="s">
        <v>87</v>
      </c>
      <c r="I65" s="2" t="s">
        <v>16</v>
      </c>
      <c r="J65" s="2">
        <v>33104</v>
      </c>
      <c r="K65" s="2" t="s">
        <v>171</v>
      </c>
      <c r="L65" s="6">
        <f>_xlfn.XLOOKUP(A65, O:O,R:R, "")</f>
        <v>2</v>
      </c>
      <c r="M65" s="7">
        <f>J65/L65</f>
        <v>16552</v>
      </c>
    </row>
    <row r="66" spans="1:13" ht="78" hidden="1" x14ac:dyDescent="0.35">
      <c r="A66" s="2" t="s">
        <v>385</v>
      </c>
      <c r="B66" s="2" t="s">
        <v>38</v>
      </c>
      <c r="C66" s="3">
        <v>45582</v>
      </c>
      <c r="D66" s="2" t="s">
        <v>94</v>
      </c>
      <c r="E66" s="2" t="s">
        <v>18</v>
      </c>
      <c r="F66" s="2" t="s">
        <v>27</v>
      </c>
      <c r="G66" s="2" t="s">
        <v>30</v>
      </c>
      <c r="H66" s="2" t="s">
        <v>95</v>
      </c>
      <c r="I66" s="2" t="s">
        <v>16</v>
      </c>
      <c r="J66" s="2">
        <v>85000</v>
      </c>
      <c r="K66" s="2" t="s">
        <v>96</v>
      </c>
      <c r="L66" s="6">
        <f>_xlfn.XLOOKUP(A66, O:O,R:R, "")</f>
        <v>5</v>
      </c>
      <c r="M66" s="7">
        <f>J66/L66</f>
        <v>17000</v>
      </c>
    </row>
    <row r="67" spans="1:13" ht="78" hidden="1" x14ac:dyDescent="0.35">
      <c r="A67" s="2" t="s">
        <v>408</v>
      </c>
      <c r="B67" s="2" t="s">
        <v>38</v>
      </c>
      <c r="C67" s="3">
        <v>45168</v>
      </c>
      <c r="D67" s="2" t="s">
        <v>31</v>
      </c>
      <c r="E67" s="2" t="s">
        <v>21</v>
      </c>
      <c r="F67" s="2" t="s">
        <v>27</v>
      </c>
      <c r="G67" s="2" t="s">
        <v>143</v>
      </c>
      <c r="H67" s="2" t="s">
        <v>81</v>
      </c>
      <c r="I67" s="2" t="s">
        <v>16</v>
      </c>
      <c r="J67" s="2">
        <v>280000</v>
      </c>
      <c r="K67" s="2" t="s">
        <v>205</v>
      </c>
      <c r="L67" s="6">
        <f>_xlfn.XLOOKUP(A67, O:O,R:R, "")</f>
        <v>16</v>
      </c>
      <c r="M67" s="7">
        <f>J67/L67</f>
        <v>17500</v>
      </c>
    </row>
    <row r="68" spans="1:13" ht="52" hidden="1" x14ac:dyDescent="0.35">
      <c r="A68" s="2" t="s">
        <v>446</v>
      </c>
      <c r="B68" s="2" t="s">
        <v>38</v>
      </c>
      <c r="C68" s="3">
        <v>44260</v>
      </c>
      <c r="D68" s="2" t="s">
        <v>77</v>
      </c>
      <c r="E68" s="2" t="s">
        <v>327</v>
      </c>
      <c r="F68" s="2" t="s">
        <v>15</v>
      </c>
      <c r="G68" s="2" t="s">
        <v>320</v>
      </c>
      <c r="H68" s="2" t="s">
        <v>328</v>
      </c>
      <c r="I68" s="2" t="s">
        <v>16</v>
      </c>
      <c r="J68" s="2">
        <v>17777</v>
      </c>
      <c r="K68" s="2" t="s">
        <v>329</v>
      </c>
      <c r="L68" s="6">
        <f>_xlfn.XLOOKUP(A68, O:O,R:R, "")</f>
        <v>1</v>
      </c>
      <c r="M68" s="7">
        <f>J68/L68</f>
        <v>17777</v>
      </c>
    </row>
    <row r="69" spans="1:13" ht="78" hidden="1" x14ac:dyDescent="0.35">
      <c r="A69" s="2" t="s">
        <v>436</v>
      </c>
      <c r="B69" s="2" t="s">
        <v>38</v>
      </c>
      <c r="C69" s="3">
        <v>44585</v>
      </c>
      <c r="D69" s="2" t="s">
        <v>20</v>
      </c>
      <c r="E69" s="6" t="s">
        <v>470</v>
      </c>
      <c r="F69" s="2" t="s">
        <v>15</v>
      </c>
      <c r="G69" s="2" t="s">
        <v>290</v>
      </c>
      <c r="H69" s="2" t="s">
        <v>158</v>
      </c>
      <c r="I69" s="2" t="s">
        <v>16</v>
      </c>
      <c r="J69" s="2">
        <v>53400</v>
      </c>
      <c r="K69" s="2" t="s">
        <v>300</v>
      </c>
      <c r="L69" s="6">
        <f>_xlfn.XLOOKUP(A69, O:O,R:R, "")</f>
        <v>3</v>
      </c>
      <c r="M69" s="7">
        <f>J69/L69</f>
        <v>17800</v>
      </c>
    </row>
    <row r="70" spans="1:13" ht="78" hidden="1" x14ac:dyDescent="0.35">
      <c r="A70" s="2" t="s">
        <v>384</v>
      </c>
      <c r="B70" s="2" t="s">
        <v>38</v>
      </c>
      <c r="C70" s="3">
        <v>45593</v>
      </c>
      <c r="D70" s="2" t="s">
        <v>63</v>
      </c>
      <c r="E70" s="2" t="s">
        <v>90</v>
      </c>
      <c r="F70" s="2" t="s">
        <v>15</v>
      </c>
      <c r="G70" s="2" t="s">
        <v>30</v>
      </c>
      <c r="H70" s="2" t="s">
        <v>91</v>
      </c>
      <c r="I70" s="2" t="s">
        <v>16</v>
      </c>
      <c r="J70" s="2">
        <v>36000</v>
      </c>
      <c r="K70" s="2" t="s">
        <v>92</v>
      </c>
      <c r="L70" s="6">
        <f>_xlfn.XLOOKUP(A70, O:O,R:R, "")</f>
        <v>2</v>
      </c>
      <c r="M70" s="7">
        <f>J70/L70</f>
        <v>18000</v>
      </c>
    </row>
    <row r="71" spans="1:13" ht="78" hidden="1" x14ac:dyDescent="0.35">
      <c r="A71" s="2" t="s">
        <v>398</v>
      </c>
      <c r="B71" s="2" t="s">
        <v>38</v>
      </c>
      <c r="C71" s="3">
        <v>45306</v>
      </c>
      <c r="D71" s="2" t="s">
        <v>32</v>
      </c>
      <c r="E71" s="2" t="s">
        <v>163</v>
      </c>
      <c r="F71" s="2" t="s">
        <v>15</v>
      </c>
      <c r="G71" s="2" t="s">
        <v>143</v>
      </c>
      <c r="H71" s="2" t="s">
        <v>164</v>
      </c>
      <c r="I71" s="2" t="s">
        <v>16</v>
      </c>
      <c r="J71" s="2">
        <v>108000</v>
      </c>
      <c r="K71" s="2" t="s">
        <v>165</v>
      </c>
      <c r="L71" s="6">
        <f>_xlfn.XLOOKUP(A71, O:O,R:R, "")</f>
        <v>6</v>
      </c>
      <c r="M71" s="7">
        <f>J71/L71</f>
        <v>18000</v>
      </c>
    </row>
    <row r="72" spans="1:13" ht="78" hidden="1" x14ac:dyDescent="0.35">
      <c r="A72" s="2" t="s">
        <v>437</v>
      </c>
      <c r="B72" s="2" t="s">
        <v>38</v>
      </c>
      <c r="C72" s="3">
        <v>44568</v>
      </c>
      <c r="D72" s="2" t="s">
        <v>35</v>
      </c>
      <c r="E72" s="6" t="s">
        <v>470</v>
      </c>
      <c r="F72" s="2" t="s">
        <v>15</v>
      </c>
      <c r="G72" s="2" t="s">
        <v>290</v>
      </c>
      <c r="H72" s="2" t="s">
        <v>158</v>
      </c>
      <c r="I72" s="2" t="s">
        <v>16</v>
      </c>
      <c r="J72" s="2">
        <v>36000</v>
      </c>
      <c r="K72" s="2" t="s">
        <v>92</v>
      </c>
      <c r="L72" s="6">
        <f>_xlfn.XLOOKUP(A72, O:O,R:R, "")</f>
        <v>2</v>
      </c>
      <c r="M72" s="7">
        <f>J72/L72</f>
        <v>18000</v>
      </c>
    </row>
    <row r="73" spans="1:13" ht="78" hidden="1" x14ac:dyDescent="0.35">
      <c r="A73" s="2" t="s">
        <v>439</v>
      </c>
      <c r="B73" s="2" t="s">
        <v>38</v>
      </c>
      <c r="C73" s="3">
        <v>44533</v>
      </c>
      <c r="D73" s="2" t="s">
        <v>43</v>
      </c>
      <c r="E73" s="2" t="s">
        <v>33</v>
      </c>
      <c r="F73" s="2" t="s">
        <v>15</v>
      </c>
      <c r="G73" s="2" t="s">
        <v>290</v>
      </c>
      <c r="H73" s="2" t="s">
        <v>158</v>
      </c>
      <c r="I73" s="2" t="s">
        <v>16</v>
      </c>
      <c r="J73" s="2">
        <v>90000</v>
      </c>
      <c r="K73" s="2" t="s">
        <v>305</v>
      </c>
      <c r="L73" s="6">
        <f>_xlfn.XLOOKUP(A73, O:O,R:R, "")</f>
        <v>5</v>
      </c>
      <c r="M73" s="7">
        <f>J73/L73</f>
        <v>18000</v>
      </c>
    </row>
    <row r="74" spans="1:13" ht="78" hidden="1" x14ac:dyDescent="0.35">
      <c r="A74" s="2" t="s">
        <v>418</v>
      </c>
      <c r="B74" s="2" t="s">
        <v>38</v>
      </c>
      <c r="C74" s="3">
        <v>45072</v>
      </c>
      <c r="D74" s="2" t="s">
        <v>136</v>
      </c>
      <c r="E74" s="2" t="s">
        <v>235</v>
      </c>
      <c r="F74" s="2" t="s">
        <v>15</v>
      </c>
      <c r="G74" s="2" t="s">
        <v>143</v>
      </c>
      <c r="H74" s="2" t="s">
        <v>81</v>
      </c>
      <c r="I74" s="2" t="s">
        <v>16</v>
      </c>
      <c r="J74" s="2">
        <v>38000</v>
      </c>
      <c r="K74" s="2" t="s">
        <v>236</v>
      </c>
      <c r="L74" s="6">
        <f>_xlfn.XLOOKUP(A74, O:O,R:R, "")</f>
        <v>2</v>
      </c>
      <c r="M74" s="7">
        <f>J74/L74</f>
        <v>19000</v>
      </c>
    </row>
    <row r="75" spans="1:13" ht="78" x14ac:dyDescent="0.35">
      <c r="A75" s="2" t="s">
        <v>429</v>
      </c>
      <c r="B75" s="2" t="s">
        <v>38</v>
      </c>
      <c r="C75" s="3">
        <v>44873</v>
      </c>
      <c r="D75" s="2" t="s">
        <v>273</v>
      </c>
      <c r="E75" s="2" t="s">
        <v>274</v>
      </c>
      <c r="F75" s="2" t="s">
        <v>15</v>
      </c>
      <c r="G75" s="2" t="s">
        <v>247</v>
      </c>
      <c r="H75" s="2" t="s">
        <v>275</v>
      </c>
      <c r="I75" s="2" t="s">
        <v>16</v>
      </c>
      <c r="J75" s="2">
        <v>19450</v>
      </c>
      <c r="K75" s="2" t="s">
        <v>276</v>
      </c>
      <c r="L75" s="6">
        <f>_xlfn.XLOOKUP(A75, O:O,R:R, "")</f>
        <v>1</v>
      </c>
      <c r="M75" s="7">
        <f>J75/L75</f>
        <v>19450</v>
      </c>
    </row>
    <row r="76" spans="1:13" ht="78" hidden="1" x14ac:dyDescent="0.35">
      <c r="A76" s="2" t="s">
        <v>410</v>
      </c>
      <c r="B76" s="2" t="s">
        <v>38</v>
      </c>
      <c r="C76" s="3">
        <v>45166</v>
      </c>
      <c r="D76" s="2" t="s">
        <v>136</v>
      </c>
      <c r="E76" s="2" t="s">
        <v>18</v>
      </c>
      <c r="F76" s="2" t="s">
        <v>15</v>
      </c>
      <c r="G76" s="2" t="s">
        <v>143</v>
      </c>
      <c r="H76" s="2" t="s">
        <v>210</v>
      </c>
      <c r="I76" s="2" t="s">
        <v>16</v>
      </c>
      <c r="J76" s="2">
        <v>39200</v>
      </c>
      <c r="K76" s="2" t="s">
        <v>211</v>
      </c>
      <c r="L76" s="6">
        <f>_xlfn.XLOOKUP(A76, O:O,R:R, "")</f>
        <v>2</v>
      </c>
      <c r="M76" s="7">
        <f>J76/L76</f>
        <v>19600</v>
      </c>
    </row>
    <row r="77" spans="1:13" ht="78" hidden="1" x14ac:dyDescent="0.35">
      <c r="A77" s="2" t="s">
        <v>376</v>
      </c>
      <c r="B77" s="2" t="s">
        <v>38</v>
      </c>
      <c r="C77" s="3">
        <v>45679</v>
      </c>
      <c r="D77" s="2" t="s">
        <v>43</v>
      </c>
      <c r="E77" s="2" t="s">
        <v>44</v>
      </c>
      <c r="F77" s="2" t="s">
        <v>15</v>
      </c>
      <c r="G77" s="2" t="s">
        <v>30</v>
      </c>
      <c r="H77" s="2" t="s">
        <v>45</v>
      </c>
      <c r="I77" s="2" t="s">
        <v>16</v>
      </c>
      <c r="J77" s="2">
        <v>433400</v>
      </c>
      <c r="K77" s="2" t="s">
        <v>46</v>
      </c>
      <c r="L77" s="6">
        <f>_xlfn.XLOOKUP(A77, O:O,R:R, "")</f>
        <v>22</v>
      </c>
      <c r="M77" s="7">
        <f>J77/L77</f>
        <v>19700</v>
      </c>
    </row>
    <row r="78" spans="1:13" ht="78" hidden="1" x14ac:dyDescent="0.35">
      <c r="A78" s="2" t="s">
        <v>409</v>
      </c>
      <c r="B78" s="2" t="s">
        <v>38</v>
      </c>
      <c r="C78" s="3">
        <v>45167</v>
      </c>
      <c r="D78" s="2" t="s">
        <v>77</v>
      </c>
      <c r="E78" s="2" t="s">
        <v>124</v>
      </c>
      <c r="F78" s="2" t="s">
        <v>15</v>
      </c>
      <c r="G78" s="2" t="s">
        <v>143</v>
      </c>
      <c r="H78" s="2" t="s">
        <v>207</v>
      </c>
      <c r="I78" s="2" t="s">
        <v>16</v>
      </c>
      <c r="J78" s="2">
        <v>39530</v>
      </c>
      <c r="K78" s="2" t="s">
        <v>208</v>
      </c>
      <c r="L78" s="6">
        <f>_xlfn.XLOOKUP(A78, O:O,R:R, "")</f>
        <v>2</v>
      </c>
      <c r="M78" s="7">
        <f>J78/L78</f>
        <v>19765</v>
      </c>
    </row>
    <row r="79" spans="1:13" ht="78" hidden="1" x14ac:dyDescent="0.35">
      <c r="A79" s="2" t="s">
        <v>467</v>
      </c>
      <c r="B79" s="2" t="s">
        <v>24</v>
      </c>
      <c r="C79" s="3">
        <v>45156</v>
      </c>
      <c r="D79" s="2" t="s">
        <v>43</v>
      </c>
      <c r="E79" s="2" t="s">
        <v>44</v>
      </c>
      <c r="F79" s="2" t="s">
        <v>15</v>
      </c>
      <c r="G79" s="2" t="s">
        <v>143</v>
      </c>
      <c r="H79" s="2" t="s">
        <v>28</v>
      </c>
      <c r="I79" s="2" t="s">
        <v>16</v>
      </c>
      <c r="J79" s="2">
        <v>199000</v>
      </c>
      <c r="K79" s="2" t="s">
        <v>19</v>
      </c>
      <c r="L79" s="6">
        <f>_xlfn.XLOOKUP(A79, O:O,R:R, "")</f>
        <v>10</v>
      </c>
      <c r="M79" s="7">
        <f>J79/L79</f>
        <v>19900</v>
      </c>
    </row>
    <row r="80" spans="1:13" ht="78" hidden="1" x14ac:dyDescent="0.35">
      <c r="A80" s="2" t="s">
        <v>389</v>
      </c>
      <c r="B80" s="2" t="s">
        <v>38</v>
      </c>
      <c r="C80" s="3">
        <v>45511</v>
      </c>
      <c r="D80" s="2" t="s">
        <v>102</v>
      </c>
      <c r="E80" s="2" t="s">
        <v>18</v>
      </c>
      <c r="F80" s="2" t="s">
        <v>15</v>
      </c>
      <c r="G80" s="2" t="s">
        <v>30</v>
      </c>
      <c r="H80" s="2" t="s">
        <v>118</v>
      </c>
      <c r="I80" s="2" t="s">
        <v>16</v>
      </c>
      <c r="J80" s="2">
        <v>179550</v>
      </c>
      <c r="K80" s="2" t="s">
        <v>119</v>
      </c>
      <c r="L80" s="6">
        <f>_xlfn.XLOOKUP(A80, O:O,R:R, "")</f>
        <v>9</v>
      </c>
      <c r="M80" s="7">
        <f>J80/L80</f>
        <v>19950</v>
      </c>
    </row>
    <row r="81" spans="1:13" ht="78" hidden="1" x14ac:dyDescent="0.35">
      <c r="A81" s="2" t="s">
        <v>402</v>
      </c>
      <c r="B81" s="2" t="s">
        <v>38</v>
      </c>
      <c r="C81" s="3">
        <v>45252</v>
      </c>
      <c r="D81" s="2" t="s">
        <v>85</v>
      </c>
      <c r="E81" s="2" t="s">
        <v>176</v>
      </c>
      <c r="F81" s="2" t="s">
        <v>15</v>
      </c>
      <c r="G81" s="2" t="s">
        <v>143</v>
      </c>
      <c r="H81" s="2" t="s">
        <v>177</v>
      </c>
      <c r="I81" s="2" t="s">
        <v>16</v>
      </c>
      <c r="J81" s="2">
        <v>129000</v>
      </c>
      <c r="K81" s="2" t="s">
        <v>22</v>
      </c>
      <c r="L81" s="6">
        <f>_xlfn.XLOOKUP(A81, O:O,R:R, "")</f>
        <v>6</v>
      </c>
      <c r="M81" s="7">
        <f>J81/L81</f>
        <v>21500</v>
      </c>
    </row>
    <row r="82" spans="1:13" ht="78" hidden="1" x14ac:dyDescent="0.35">
      <c r="A82" s="2" t="s">
        <v>463</v>
      </c>
      <c r="B82" s="2" t="s">
        <v>24</v>
      </c>
      <c r="C82" s="3">
        <v>45534</v>
      </c>
      <c r="D82" s="2" t="s">
        <v>56</v>
      </c>
      <c r="E82" s="2" t="s">
        <v>115</v>
      </c>
      <c r="F82" s="2" t="s">
        <v>15</v>
      </c>
      <c r="G82" s="2" t="s">
        <v>30</v>
      </c>
      <c r="H82" s="2" t="s">
        <v>53</v>
      </c>
      <c r="I82" s="2" t="s">
        <v>16</v>
      </c>
      <c r="J82" s="2">
        <v>48000</v>
      </c>
      <c r="K82" s="2" t="s">
        <v>116</v>
      </c>
      <c r="L82" s="6">
        <f>_xlfn.XLOOKUP(A82, O:O,R:R, "")</f>
        <v>2</v>
      </c>
      <c r="M82" s="7">
        <f>J82/L82</f>
        <v>24000</v>
      </c>
    </row>
    <row r="83" spans="1:13" ht="78" hidden="1" x14ac:dyDescent="0.35">
      <c r="A83" s="2" t="s">
        <v>414</v>
      </c>
      <c r="B83" s="2" t="s">
        <v>38</v>
      </c>
      <c r="C83" s="3">
        <v>45103</v>
      </c>
      <c r="D83" s="2" t="s">
        <v>63</v>
      </c>
      <c r="E83" s="2" t="s">
        <v>124</v>
      </c>
      <c r="F83" s="2" t="s">
        <v>27</v>
      </c>
      <c r="G83" s="2" t="s">
        <v>143</v>
      </c>
      <c r="H83" s="2" t="s">
        <v>28</v>
      </c>
      <c r="I83" s="2" t="s">
        <v>16</v>
      </c>
      <c r="J83" s="2">
        <v>24599</v>
      </c>
      <c r="K83" s="2" t="s">
        <v>224</v>
      </c>
      <c r="L83" s="6">
        <f>_xlfn.XLOOKUP(A83, O:O,R:R, "")</f>
        <v>1</v>
      </c>
      <c r="M83" s="7">
        <f>J83/L83</f>
        <v>24599</v>
      </c>
    </row>
    <row r="84" spans="1:13" ht="78" hidden="1" x14ac:dyDescent="0.35">
      <c r="A84" s="2" t="s">
        <v>399</v>
      </c>
      <c r="B84" s="2" t="s">
        <v>38</v>
      </c>
      <c r="C84" s="3">
        <v>45278</v>
      </c>
      <c r="D84" s="2" t="s">
        <v>20</v>
      </c>
      <c r="E84" s="2" t="s">
        <v>33</v>
      </c>
      <c r="F84" s="2" t="s">
        <v>15</v>
      </c>
      <c r="G84" s="2" t="s">
        <v>143</v>
      </c>
      <c r="H84" s="2" t="s">
        <v>167</v>
      </c>
      <c r="I84" s="2" t="s">
        <v>16</v>
      </c>
      <c r="J84" s="2">
        <v>24780</v>
      </c>
      <c r="K84" s="2" t="s">
        <v>168</v>
      </c>
      <c r="L84" s="6">
        <f>_xlfn.XLOOKUP(A84, O:O,R:R, "")</f>
        <v>1</v>
      </c>
      <c r="M84" s="7">
        <f>J84/L84</f>
        <v>24780</v>
      </c>
    </row>
    <row r="85" spans="1:13" ht="78" x14ac:dyDescent="0.35">
      <c r="A85" s="2" t="s">
        <v>434</v>
      </c>
      <c r="B85" s="2" t="s">
        <v>38</v>
      </c>
      <c r="C85" s="3">
        <v>44742</v>
      </c>
      <c r="D85" s="2" t="s">
        <v>77</v>
      </c>
      <c r="E85" s="6" t="s">
        <v>470</v>
      </c>
      <c r="F85" s="2" t="s">
        <v>15</v>
      </c>
      <c r="G85" s="2" t="s">
        <v>247</v>
      </c>
      <c r="H85" s="2" t="s">
        <v>288</v>
      </c>
      <c r="I85" s="2" t="s">
        <v>16</v>
      </c>
      <c r="J85" s="2">
        <v>24980</v>
      </c>
      <c r="K85" s="2" t="s">
        <v>289</v>
      </c>
      <c r="L85" s="6">
        <f>_xlfn.XLOOKUP(A85, O:O,R:R, "")</f>
        <v>1</v>
      </c>
      <c r="M85" s="7">
        <f>J85/L85</f>
        <v>24980</v>
      </c>
    </row>
    <row r="86" spans="1:13" ht="78" hidden="1" x14ac:dyDescent="0.35">
      <c r="A86" s="2" t="s">
        <v>412</v>
      </c>
      <c r="B86" s="2" t="s">
        <v>38</v>
      </c>
      <c r="C86" s="3">
        <v>45138</v>
      </c>
      <c r="D86" s="2" t="s">
        <v>77</v>
      </c>
      <c r="E86" s="6" t="s">
        <v>470</v>
      </c>
      <c r="F86" s="2" t="s">
        <v>15</v>
      </c>
      <c r="G86" s="2" t="s">
        <v>143</v>
      </c>
      <c r="H86" s="2" t="s">
        <v>81</v>
      </c>
      <c r="I86" s="2" t="s">
        <v>16</v>
      </c>
      <c r="J86" s="2">
        <v>26000</v>
      </c>
      <c r="K86" s="2" t="s">
        <v>218</v>
      </c>
      <c r="L86" s="6">
        <f>_xlfn.XLOOKUP(A86, O:O,R:R, "")</f>
        <v>1</v>
      </c>
      <c r="M86" s="7">
        <f>J86/L86</f>
        <v>26000</v>
      </c>
    </row>
    <row r="87" spans="1:13" ht="78" hidden="1" x14ac:dyDescent="0.35">
      <c r="A87" s="2" t="s">
        <v>401</v>
      </c>
      <c r="B87" s="2" t="s">
        <v>38</v>
      </c>
      <c r="C87" s="3">
        <v>45257</v>
      </c>
      <c r="D87" s="2" t="s">
        <v>32</v>
      </c>
      <c r="E87" s="6" t="s">
        <v>470</v>
      </c>
      <c r="F87" s="2" t="s">
        <v>15</v>
      </c>
      <c r="G87" s="2" t="s">
        <v>143</v>
      </c>
      <c r="H87" s="2" t="s">
        <v>173</v>
      </c>
      <c r="I87" s="2" t="s">
        <v>16</v>
      </c>
      <c r="J87" s="2">
        <v>26571</v>
      </c>
      <c r="K87" s="2" t="s">
        <v>174</v>
      </c>
      <c r="L87" s="6">
        <f>_xlfn.XLOOKUP(A87, O:O,R:R, "")</f>
        <v>1</v>
      </c>
      <c r="M87" s="7">
        <f>J87/L87</f>
        <v>26571</v>
      </c>
    </row>
    <row r="88" spans="1:13" ht="78" x14ac:dyDescent="0.35">
      <c r="A88" s="2" t="s">
        <v>425</v>
      </c>
      <c r="B88" s="2" t="s">
        <v>38</v>
      </c>
      <c r="C88" s="3">
        <v>44958</v>
      </c>
      <c r="D88" s="2" t="s">
        <v>32</v>
      </c>
      <c r="E88" s="2" t="s">
        <v>257</v>
      </c>
      <c r="F88" s="2" t="s">
        <v>15</v>
      </c>
      <c r="G88" s="2" t="s">
        <v>247</v>
      </c>
      <c r="H88" s="2" t="s">
        <v>28</v>
      </c>
      <c r="I88" s="2" t="s">
        <v>16</v>
      </c>
      <c r="J88" s="2">
        <v>27500</v>
      </c>
      <c r="K88" s="2" t="s">
        <v>258</v>
      </c>
      <c r="L88" s="6">
        <f>_xlfn.XLOOKUP(A88, O:O,R:R, "")</f>
        <v>1</v>
      </c>
      <c r="M88" s="7">
        <f>J88/L88</f>
        <v>27500</v>
      </c>
    </row>
    <row r="89" spans="1:13" ht="78" hidden="1" x14ac:dyDescent="0.35">
      <c r="A89" s="2" t="s">
        <v>421</v>
      </c>
      <c r="B89" s="2" t="s">
        <v>38</v>
      </c>
      <c r="C89" s="3">
        <v>45021</v>
      </c>
      <c r="D89" s="2" t="s">
        <v>134</v>
      </c>
      <c r="E89" s="2" t="s">
        <v>245</v>
      </c>
      <c r="F89" s="2" t="s">
        <v>15</v>
      </c>
      <c r="G89" s="2" t="s">
        <v>143</v>
      </c>
      <c r="H89" s="2" t="s">
        <v>207</v>
      </c>
      <c r="I89" s="2" t="s">
        <v>16</v>
      </c>
      <c r="J89" s="2">
        <v>86730</v>
      </c>
      <c r="K89" s="2" t="s">
        <v>246</v>
      </c>
      <c r="L89" s="6">
        <f>_xlfn.XLOOKUP(A89, O:O,R:R, "")</f>
        <v>3</v>
      </c>
      <c r="M89" s="7">
        <f>J89/L89</f>
        <v>28910</v>
      </c>
    </row>
    <row r="90" spans="1:13" ht="78" hidden="1" x14ac:dyDescent="0.35">
      <c r="A90" s="2" t="s">
        <v>377</v>
      </c>
      <c r="B90" s="2" t="s">
        <v>38</v>
      </c>
      <c r="C90" s="3">
        <v>45677</v>
      </c>
      <c r="D90" s="2" t="s">
        <v>25</v>
      </c>
      <c r="E90" s="2" t="s">
        <v>18</v>
      </c>
      <c r="F90" s="2" t="s">
        <v>15</v>
      </c>
      <c r="G90" s="2" t="s">
        <v>30</v>
      </c>
      <c r="H90" s="2" t="s">
        <v>48</v>
      </c>
      <c r="I90" s="2" t="s">
        <v>16</v>
      </c>
      <c r="J90" s="2">
        <v>61000</v>
      </c>
      <c r="K90" s="2" t="s">
        <v>49</v>
      </c>
      <c r="L90" s="6">
        <f>_xlfn.XLOOKUP(A90, O:O,R:R, "")</f>
        <v>2</v>
      </c>
      <c r="M90" s="7">
        <f>J90/L90</f>
        <v>30500</v>
      </c>
    </row>
    <row r="91" spans="1:13" ht="78" hidden="1" x14ac:dyDescent="0.35">
      <c r="A91" s="2" t="s">
        <v>395</v>
      </c>
      <c r="B91" s="2" t="s">
        <v>38</v>
      </c>
      <c r="C91" s="3">
        <v>45367</v>
      </c>
      <c r="D91" s="2" t="s">
        <v>83</v>
      </c>
      <c r="E91" s="2" t="s">
        <v>148</v>
      </c>
      <c r="F91" s="2" t="s">
        <v>15</v>
      </c>
      <c r="G91" s="2" t="s">
        <v>143</v>
      </c>
      <c r="H91" s="2" t="s">
        <v>149</v>
      </c>
      <c r="I91" s="2" t="s">
        <v>16</v>
      </c>
      <c r="J91" s="2">
        <v>34560</v>
      </c>
      <c r="K91" s="2" t="s">
        <v>150</v>
      </c>
      <c r="L91" s="6">
        <f>_xlfn.XLOOKUP(A91, O:O,R:R, "")</f>
        <v>1</v>
      </c>
      <c r="M91" s="7">
        <f>J91/L91</f>
        <v>34560</v>
      </c>
    </row>
    <row r="92" spans="1:13" ht="78" hidden="1" x14ac:dyDescent="0.35">
      <c r="A92" s="2" t="s">
        <v>397</v>
      </c>
      <c r="B92" s="2" t="s">
        <v>38</v>
      </c>
      <c r="C92" s="3">
        <v>45331</v>
      </c>
      <c r="D92" s="2" t="s">
        <v>83</v>
      </c>
      <c r="E92" s="2" t="s">
        <v>148</v>
      </c>
      <c r="F92" s="2" t="s">
        <v>15</v>
      </c>
      <c r="G92" s="2" t="s">
        <v>143</v>
      </c>
      <c r="H92" s="2" t="s">
        <v>149</v>
      </c>
      <c r="I92" s="2" t="s">
        <v>16</v>
      </c>
      <c r="J92" s="2">
        <v>34560</v>
      </c>
      <c r="K92" s="2" t="s">
        <v>150</v>
      </c>
      <c r="L92" s="6">
        <f>_xlfn.XLOOKUP(A92, O:O,R:R, "")</f>
        <v>1</v>
      </c>
      <c r="M92" s="7">
        <f>J92/L92</f>
        <v>34560</v>
      </c>
    </row>
    <row r="93" spans="1:13" ht="78" hidden="1" x14ac:dyDescent="0.35">
      <c r="A93" s="2" t="s">
        <v>382</v>
      </c>
      <c r="B93" s="2" t="s">
        <v>38</v>
      </c>
      <c r="C93" s="3">
        <v>45652</v>
      </c>
      <c r="D93" s="2" t="s">
        <v>32</v>
      </c>
      <c r="E93" s="2" t="s">
        <v>72</v>
      </c>
      <c r="F93" s="2" t="s">
        <v>27</v>
      </c>
      <c r="G93" s="2" t="s">
        <v>30</v>
      </c>
      <c r="H93" s="2" t="s">
        <v>73</v>
      </c>
      <c r="I93" s="2" t="s">
        <v>16</v>
      </c>
      <c r="J93" s="2">
        <v>35950</v>
      </c>
      <c r="K93" s="2" t="s">
        <v>74</v>
      </c>
      <c r="L93" s="6">
        <f>_xlfn.XLOOKUP(A93, O:O,R:R, "")</f>
        <v>1</v>
      </c>
      <c r="M93" s="7">
        <f>J93/L93</f>
        <v>35950</v>
      </c>
    </row>
    <row r="94" spans="1:13" ht="78" hidden="1" x14ac:dyDescent="0.35">
      <c r="A94" s="2" t="s">
        <v>387</v>
      </c>
      <c r="B94" s="2" t="s">
        <v>38</v>
      </c>
      <c r="C94" s="3">
        <v>45563</v>
      </c>
      <c r="D94" s="2" t="s">
        <v>102</v>
      </c>
      <c r="E94" s="2" t="s">
        <v>103</v>
      </c>
      <c r="F94" s="2" t="s">
        <v>15</v>
      </c>
      <c r="G94" s="2" t="s">
        <v>30</v>
      </c>
      <c r="H94" s="2" t="s">
        <v>104</v>
      </c>
      <c r="I94" s="2" t="s">
        <v>16</v>
      </c>
      <c r="J94" s="2">
        <v>48700</v>
      </c>
      <c r="K94" s="2" t="s">
        <v>105</v>
      </c>
      <c r="L94" s="6">
        <f>_xlfn.XLOOKUP(A94, O:O,R:R, "")</f>
        <v>1</v>
      </c>
      <c r="M94" s="7">
        <f>J94/L94</f>
        <v>48700</v>
      </c>
    </row>
    <row r="95" spans="1:13" ht="78" hidden="1" x14ac:dyDescent="0.35">
      <c r="A95" s="2" t="s">
        <v>415</v>
      </c>
      <c r="B95" s="2" t="s">
        <v>38</v>
      </c>
      <c r="C95" s="3">
        <v>45090</v>
      </c>
      <c r="D95" s="2" t="s">
        <v>20</v>
      </c>
      <c r="E95" s="2" t="s">
        <v>226</v>
      </c>
      <c r="F95" s="2" t="s">
        <v>15</v>
      </c>
      <c r="G95" s="2" t="s">
        <v>143</v>
      </c>
      <c r="H95" s="2" t="s">
        <v>81</v>
      </c>
      <c r="I95" s="2" t="s">
        <v>16</v>
      </c>
      <c r="J95" s="2">
        <v>62000</v>
      </c>
      <c r="K95" s="2" t="s">
        <v>227</v>
      </c>
      <c r="L95" s="6">
        <f>_xlfn.XLOOKUP(A95, O:O,R:R, "")</f>
        <v>1</v>
      </c>
      <c r="M95" s="7">
        <f>J95/L95</f>
        <v>62000</v>
      </c>
    </row>
    <row r="96" spans="1:13" ht="78" hidden="1" x14ac:dyDescent="0.35">
      <c r="A96" s="2" t="s">
        <v>396</v>
      </c>
      <c r="B96" s="2" t="s">
        <v>38</v>
      </c>
      <c r="C96" s="3">
        <v>45355</v>
      </c>
      <c r="D96" s="2" t="s">
        <v>51</v>
      </c>
      <c r="E96" s="2" t="s">
        <v>157</v>
      </c>
      <c r="F96" s="2" t="s">
        <v>15</v>
      </c>
      <c r="G96" s="2" t="s">
        <v>143</v>
      </c>
      <c r="H96" s="2" t="s">
        <v>158</v>
      </c>
      <c r="I96" s="2" t="s">
        <v>16</v>
      </c>
      <c r="J96" s="2">
        <v>67000</v>
      </c>
      <c r="K96" s="2" t="s">
        <v>159</v>
      </c>
      <c r="L96" s="6">
        <f>_xlfn.XLOOKUP(A96, O:O,R:R, "")</f>
        <v>1</v>
      </c>
      <c r="M96" s="7">
        <f>J96/L96</f>
        <v>67000</v>
      </c>
    </row>
    <row r="97" spans="1:18" ht="78" hidden="1" x14ac:dyDescent="0.35">
      <c r="A97" s="2" t="s">
        <v>390</v>
      </c>
      <c r="B97" s="2" t="s">
        <v>38</v>
      </c>
      <c r="C97" s="3">
        <v>45504</v>
      </c>
      <c r="D97" s="2" t="s">
        <v>94</v>
      </c>
      <c r="E97" s="2" t="s">
        <v>121</v>
      </c>
      <c r="F97" s="2" t="s">
        <v>15</v>
      </c>
      <c r="G97" s="2" t="s">
        <v>30</v>
      </c>
      <c r="H97" s="2" t="s">
        <v>122</v>
      </c>
      <c r="I97" s="2" t="s">
        <v>16</v>
      </c>
      <c r="J97" s="2">
        <v>817680</v>
      </c>
      <c r="K97" s="2" t="s">
        <v>123</v>
      </c>
      <c r="L97" s="6">
        <f>_xlfn.XLOOKUP(A97, O:O,R:R, "")</f>
        <v>12</v>
      </c>
      <c r="M97" s="7">
        <f>J97/L97</f>
        <v>68140</v>
      </c>
    </row>
    <row r="98" spans="1:18" ht="78" hidden="1" x14ac:dyDescent="0.35">
      <c r="A98" s="2" t="s">
        <v>394</v>
      </c>
      <c r="B98" s="2" t="s">
        <v>38</v>
      </c>
      <c r="C98" s="3">
        <v>45372</v>
      </c>
      <c r="D98" s="2" t="s">
        <v>82</v>
      </c>
      <c r="E98" s="2" t="s">
        <v>18</v>
      </c>
      <c r="F98" s="2" t="s">
        <v>15</v>
      </c>
      <c r="G98" s="2" t="s">
        <v>143</v>
      </c>
      <c r="H98" s="2" t="s">
        <v>145</v>
      </c>
      <c r="I98" s="2" t="s">
        <v>16</v>
      </c>
      <c r="J98" s="2">
        <v>80800</v>
      </c>
      <c r="K98" s="2" t="s">
        <v>146</v>
      </c>
      <c r="L98" s="6">
        <f>_xlfn.XLOOKUP(A98, O:O,R:R, "")</f>
        <v>1</v>
      </c>
      <c r="M98" s="7">
        <f>J98/L98</f>
        <v>80800</v>
      </c>
    </row>
    <row r="104" spans="1:18" x14ac:dyDescent="0.35">
      <c r="O104" t="s">
        <v>414</v>
      </c>
      <c r="R104">
        <v>1</v>
      </c>
    </row>
    <row r="105" spans="1:18" x14ac:dyDescent="0.35">
      <c r="O105" t="s">
        <v>442</v>
      </c>
      <c r="R105">
        <v>216</v>
      </c>
    </row>
    <row r="106" spans="1:18" x14ac:dyDescent="0.35">
      <c r="O106" t="s">
        <v>376</v>
      </c>
      <c r="R106">
        <v>22</v>
      </c>
    </row>
    <row r="107" spans="1:18" x14ac:dyDescent="0.35">
      <c r="O107" t="s">
        <v>405</v>
      </c>
      <c r="R107">
        <v>2</v>
      </c>
    </row>
    <row r="108" spans="1:18" x14ac:dyDescent="0.35">
      <c r="O108" t="s">
        <v>463</v>
      </c>
      <c r="R108">
        <v>2</v>
      </c>
    </row>
    <row r="109" spans="1:18" x14ac:dyDescent="0.35">
      <c r="O109" t="s">
        <v>377</v>
      </c>
      <c r="R109">
        <v>2</v>
      </c>
    </row>
    <row r="110" spans="1:18" x14ac:dyDescent="0.35">
      <c r="O110" t="s">
        <v>433</v>
      </c>
      <c r="R110">
        <v>10</v>
      </c>
    </row>
    <row r="111" spans="1:18" x14ac:dyDescent="0.35">
      <c r="O111" t="s">
        <v>469</v>
      </c>
      <c r="R111">
        <v>163</v>
      </c>
    </row>
    <row r="112" spans="1:18" x14ac:dyDescent="0.35">
      <c r="O112" t="s">
        <v>418</v>
      </c>
      <c r="R112">
        <v>2</v>
      </c>
    </row>
    <row r="113" spans="15:18" x14ac:dyDescent="0.35">
      <c r="O113" t="s">
        <v>397</v>
      </c>
      <c r="R113">
        <v>1</v>
      </c>
    </row>
    <row r="114" spans="15:18" x14ac:dyDescent="0.35">
      <c r="O114" t="s">
        <v>393</v>
      </c>
      <c r="R114">
        <v>4</v>
      </c>
    </row>
    <row r="115" spans="15:18" x14ac:dyDescent="0.35">
      <c r="O115" t="s">
        <v>464</v>
      </c>
      <c r="R115">
        <v>1610</v>
      </c>
    </row>
    <row r="116" spans="15:18" x14ac:dyDescent="0.35">
      <c r="O116" t="s">
        <v>431</v>
      </c>
      <c r="R116">
        <v>1</v>
      </c>
    </row>
    <row r="117" spans="15:18" x14ac:dyDescent="0.35">
      <c r="O117" t="s">
        <v>384</v>
      </c>
      <c r="R117">
        <v>2</v>
      </c>
    </row>
    <row r="118" spans="15:18" x14ac:dyDescent="0.35">
      <c r="O118" t="s">
        <v>410</v>
      </c>
      <c r="R118">
        <v>2</v>
      </c>
    </row>
    <row r="119" spans="15:18" x14ac:dyDescent="0.35">
      <c r="O119" t="s">
        <v>455</v>
      </c>
      <c r="R119">
        <v>2</v>
      </c>
    </row>
    <row r="120" spans="15:18" x14ac:dyDescent="0.35">
      <c r="O120" t="s">
        <v>453</v>
      </c>
      <c r="R120">
        <v>6</v>
      </c>
    </row>
    <row r="121" spans="15:18" x14ac:dyDescent="0.35">
      <c r="O121" t="s">
        <v>378</v>
      </c>
      <c r="R121">
        <v>1</v>
      </c>
    </row>
    <row r="122" spans="15:18" x14ac:dyDescent="0.35">
      <c r="O122" t="s">
        <v>394</v>
      </c>
      <c r="R122">
        <v>1</v>
      </c>
    </row>
    <row r="123" spans="15:18" x14ac:dyDescent="0.35">
      <c r="O123" t="s">
        <v>430</v>
      </c>
      <c r="R123">
        <v>2</v>
      </c>
    </row>
    <row r="124" spans="15:18" x14ac:dyDescent="0.35">
      <c r="O124" t="s">
        <v>426</v>
      </c>
      <c r="R124">
        <v>3</v>
      </c>
    </row>
    <row r="125" spans="15:18" x14ac:dyDescent="0.35">
      <c r="O125" t="s">
        <v>429</v>
      </c>
      <c r="R125">
        <v>1</v>
      </c>
    </row>
    <row r="126" spans="15:18" x14ac:dyDescent="0.35">
      <c r="O126" t="s">
        <v>383</v>
      </c>
      <c r="R126">
        <v>3</v>
      </c>
    </row>
    <row r="127" spans="15:18" x14ac:dyDescent="0.35">
      <c r="O127" t="s">
        <v>434</v>
      </c>
      <c r="R127">
        <v>1</v>
      </c>
    </row>
    <row r="128" spans="15:18" x14ac:dyDescent="0.35">
      <c r="O128" t="s">
        <v>408</v>
      </c>
      <c r="R128">
        <v>16</v>
      </c>
    </row>
    <row r="129" spans="15:18" x14ac:dyDescent="0.35">
      <c r="O129" t="s">
        <v>415</v>
      </c>
      <c r="R129">
        <v>1</v>
      </c>
    </row>
    <row r="130" spans="15:18" x14ac:dyDescent="0.35">
      <c r="O130" t="s">
        <v>449</v>
      </c>
      <c r="R130">
        <v>2</v>
      </c>
    </row>
    <row r="131" spans="15:18" x14ac:dyDescent="0.35">
      <c r="O131" t="s">
        <v>445</v>
      </c>
      <c r="R131">
        <v>3</v>
      </c>
    </row>
    <row r="132" spans="15:18" x14ac:dyDescent="0.35">
      <c r="O132" t="s">
        <v>437</v>
      </c>
      <c r="R132">
        <v>2</v>
      </c>
    </row>
    <row r="133" spans="15:18" x14ac:dyDescent="0.35">
      <c r="O133" t="s">
        <v>424</v>
      </c>
      <c r="R133">
        <v>7</v>
      </c>
    </row>
    <row r="134" spans="15:18" x14ac:dyDescent="0.35">
      <c r="O134" t="s">
        <v>440</v>
      </c>
      <c r="R134">
        <v>5</v>
      </c>
    </row>
    <row r="135" spans="15:18" x14ac:dyDescent="0.35">
      <c r="O135" t="s">
        <v>435</v>
      </c>
      <c r="R135">
        <v>1</v>
      </c>
    </row>
    <row r="136" spans="15:18" x14ac:dyDescent="0.35">
      <c r="O136" t="s">
        <v>454</v>
      </c>
      <c r="R136">
        <v>1</v>
      </c>
    </row>
    <row r="137" spans="15:18" x14ac:dyDescent="0.35">
      <c r="O137" t="s">
        <v>428</v>
      </c>
      <c r="R137">
        <v>1</v>
      </c>
    </row>
    <row r="138" spans="15:18" x14ac:dyDescent="0.35">
      <c r="O138" t="s">
        <v>456</v>
      </c>
      <c r="R138">
        <v>1</v>
      </c>
    </row>
    <row r="139" spans="15:18" x14ac:dyDescent="0.35">
      <c r="O139" t="s">
        <v>390</v>
      </c>
      <c r="R139">
        <v>12</v>
      </c>
    </row>
    <row r="140" spans="15:18" x14ac:dyDescent="0.35">
      <c r="O140" t="s">
        <v>427</v>
      </c>
      <c r="R140">
        <v>10</v>
      </c>
    </row>
    <row r="141" spans="15:18" x14ac:dyDescent="0.35">
      <c r="O141" t="s">
        <v>417</v>
      </c>
      <c r="R141">
        <v>1</v>
      </c>
    </row>
    <row r="142" spans="15:18" x14ac:dyDescent="0.35">
      <c r="O142" t="s">
        <v>379</v>
      </c>
      <c r="R142">
        <v>7</v>
      </c>
    </row>
    <row r="143" spans="15:18" x14ac:dyDescent="0.35">
      <c r="O143" t="s">
        <v>399</v>
      </c>
      <c r="R143">
        <v>1</v>
      </c>
    </row>
    <row r="144" spans="15:18" x14ac:dyDescent="0.35">
      <c r="O144" t="s">
        <v>416</v>
      </c>
      <c r="R144">
        <v>1</v>
      </c>
    </row>
    <row r="145" spans="15:18" x14ac:dyDescent="0.35">
      <c r="O145" t="s">
        <v>461</v>
      </c>
      <c r="R145">
        <v>3</v>
      </c>
    </row>
    <row r="146" spans="15:18" x14ac:dyDescent="0.35">
      <c r="O146" t="s">
        <v>462</v>
      </c>
      <c r="R146">
        <v>1</v>
      </c>
    </row>
    <row r="147" spans="15:18" x14ac:dyDescent="0.35">
      <c r="O147" t="s">
        <v>411</v>
      </c>
      <c r="R147">
        <v>2</v>
      </c>
    </row>
    <row r="148" spans="15:18" x14ac:dyDescent="0.35">
      <c r="O148" t="s">
        <v>458</v>
      </c>
      <c r="R148">
        <v>8</v>
      </c>
    </row>
    <row r="149" spans="15:18" x14ac:dyDescent="0.35">
      <c r="O149" t="s">
        <v>406</v>
      </c>
      <c r="R149">
        <v>423</v>
      </c>
    </row>
    <row r="150" spans="15:18" x14ac:dyDescent="0.35">
      <c r="O150" t="s">
        <v>459</v>
      </c>
      <c r="R150">
        <v>1</v>
      </c>
    </row>
    <row r="151" spans="15:18" x14ac:dyDescent="0.35">
      <c r="O151" t="s">
        <v>385</v>
      </c>
      <c r="R151">
        <v>5</v>
      </c>
    </row>
    <row r="152" spans="15:18" x14ac:dyDescent="0.35">
      <c r="O152" t="s">
        <v>391</v>
      </c>
      <c r="R152">
        <v>1</v>
      </c>
    </row>
    <row r="153" spans="15:18" x14ac:dyDescent="0.35">
      <c r="O153" t="s">
        <v>386</v>
      </c>
      <c r="R153">
        <v>130</v>
      </c>
    </row>
    <row r="154" spans="15:18" x14ac:dyDescent="0.35">
      <c r="O154" t="s">
        <v>403</v>
      </c>
      <c r="R154">
        <v>6</v>
      </c>
    </row>
    <row r="155" spans="15:18" x14ac:dyDescent="0.35">
      <c r="O155" t="s">
        <v>467</v>
      </c>
      <c r="R155">
        <v>10</v>
      </c>
    </row>
    <row r="156" spans="15:18" x14ac:dyDescent="0.35">
      <c r="O156" t="s">
        <v>389</v>
      </c>
      <c r="R156">
        <v>9</v>
      </c>
    </row>
    <row r="157" spans="15:18" x14ac:dyDescent="0.35">
      <c r="O157" t="s">
        <v>443</v>
      </c>
      <c r="R157">
        <v>3</v>
      </c>
    </row>
    <row r="158" spans="15:18" x14ac:dyDescent="0.35">
      <c r="O158" t="s">
        <v>460</v>
      </c>
      <c r="R158">
        <v>2</v>
      </c>
    </row>
    <row r="159" spans="15:18" x14ac:dyDescent="0.35">
      <c r="O159" t="s">
        <v>457</v>
      </c>
      <c r="R159">
        <v>200</v>
      </c>
    </row>
    <row r="160" spans="15:18" x14ac:dyDescent="0.35">
      <c r="O160" t="s">
        <v>439</v>
      </c>
      <c r="R160">
        <v>5</v>
      </c>
    </row>
    <row r="161" spans="15:18" x14ac:dyDescent="0.35">
      <c r="O161" t="s">
        <v>387</v>
      </c>
      <c r="R161">
        <v>1</v>
      </c>
    </row>
    <row r="162" spans="15:18" x14ac:dyDescent="0.35">
      <c r="O162" t="s">
        <v>441</v>
      </c>
      <c r="R162">
        <v>1</v>
      </c>
    </row>
    <row r="163" spans="15:18" x14ac:dyDescent="0.35">
      <c r="O163" t="s">
        <v>436</v>
      </c>
      <c r="R163">
        <v>3</v>
      </c>
    </row>
    <row r="164" spans="15:18" x14ac:dyDescent="0.35">
      <c r="O164" t="s">
        <v>447</v>
      </c>
      <c r="R164">
        <v>12</v>
      </c>
    </row>
    <row r="165" spans="15:18" x14ac:dyDescent="0.35">
      <c r="O165" t="s">
        <v>421</v>
      </c>
      <c r="R165">
        <v>3</v>
      </c>
    </row>
    <row r="166" spans="15:18" x14ac:dyDescent="0.35">
      <c r="O166" t="s">
        <v>388</v>
      </c>
      <c r="R166">
        <v>29</v>
      </c>
    </row>
    <row r="167" spans="15:18" x14ac:dyDescent="0.35">
      <c r="O167" t="s">
        <v>423</v>
      </c>
      <c r="R167">
        <v>2</v>
      </c>
    </row>
    <row r="168" spans="15:18" x14ac:dyDescent="0.35">
      <c r="O168" t="s">
        <v>382</v>
      </c>
      <c r="R168">
        <v>1</v>
      </c>
    </row>
    <row r="169" spans="15:18" x14ac:dyDescent="0.35">
      <c r="O169" t="s">
        <v>402</v>
      </c>
      <c r="R169">
        <v>6</v>
      </c>
    </row>
    <row r="170" spans="15:18" x14ac:dyDescent="0.35">
      <c r="O170" t="s">
        <v>466</v>
      </c>
      <c r="R170">
        <v>55</v>
      </c>
    </row>
    <row r="171" spans="15:18" x14ac:dyDescent="0.35">
      <c r="O171" t="s">
        <v>401</v>
      </c>
      <c r="R171">
        <v>1</v>
      </c>
    </row>
    <row r="172" spans="15:18" x14ac:dyDescent="0.35">
      <c r="O172" t="s">
        <v>422</v>
      </c>
      <c r="R172">
        <v>45</v>
      </c>
    </row>
    <row r="173" spans="15:18" x14ac:dyDescent="0.35">
      <c r="O173" t="s">
        <v>395</v>
      </c>
      <c r="R173">
        <v>1</v>
      </c>
    </row>
    <row r="174" spans="15:18" x14ac:dyDescent="0.35">
      <c r="O174" t="s">
        <v>400</v>
      </c>
      <c r="R174">
        <v>2</v>
      </c>
    </row>
    <row r="175" spans="15:18" x14ac:dyDescent="0.35">
      <c r="O175" t="s">
        <v>392</v>
      </c>
      <c r="R175">
        <v>5</v>
      </c>
    </row>
    <row r="176" spans="15:18" x14ac:dyDescent="0.35">
      <c r="O176" t="s">
        <v>420</v>
      </c>
      <c r="R176">
        <v>1</v>
      </c>
    </row>
    <row r="177" spans="15:18" x14ac:dyDescent="0.35">
      <c r="O177" t="s">
        <v>380</v>
      </c>
      <c r="R177">
        <v>135</v>
      </c>
    </row>
    <row r="178" spans="15:18" x14ac:dyDescent="0.35">
      <c r="O178" t="s">
        <v>451</v>
      </c>
      <c r="R178">
        <v>1</v>
      </c>
    </row>
    <row r="179" spans="15:18" x14ac:dyDescent="0.35">
      <c r="O179" t="s">
        <v>452</v>
      </c>
      <c r="R179">
        <v>1</v>
      </c>
    </row>
    <row r="180" spans="15:18" x14ac:dyDescent="0.35">
      <c r="O180" t="s">
        <v>404</v>
      </c>
      <c r="R180">
        <v>1000</v>
      </c>
    </row>
    <row r="181" spans="15:18" x14ac:dyDescent="0.35">
      <c r="O181" t="s">
        <v>444</v>
      </c>
      <c r="R181">
        <v>1</v>
      </c>
    </row>
    <row r="182" spans="15:18" x14ac:dyDescent="0.35">
      <c r="O182" t="s">
        <v>396</v>
      </c>
      <c r="R182">
        <v>1</v>
      </c>
    </row>
    <row r="183" spans="15:18" x14ac:dyDescent="0.35">
      <c r="O183" t="s">
        <v>448</v>
      </c>
      <c r="R183">
        <v>10</v>
      </c>
    </row>
    <row r="184" spans="15:18" x14ac:dyDescent="0.35">
      <c r="O184" t="s">
        <v>407</v>
      </c>
      <c r="R184">
        <v>1</v>
      </c>
    </row>
    <row r="185" spans="15:18" x14ac:dyDescent="0.35">
      <c r="O185" t="s">
        <v>425</v>
      </c>
      <c r="R185">
        <v>1</v>
      </c>
    </row>
    <row r="186" spans="15:18" x14ac:dyDescent="0.35">
      <c r="O186" t="s">
        <v>465</v>
      </c>
      <c r="R186">
        <v>5</v>
      </c>
    </row>
    <row r="187" spans="15:18" x14ac:dyDescent="0.35">
      <c r="O187" t="s">
        <v>446</v>
      </c>
      <c r="R187">
        <v>1</v>
      </c>
    </row>
    <row r="188" spans="15:18" x14ac:dyDescent="0.35">
      <c r="O188" t="s">
        <v>432</v>
      </c>
      <c r="R188">
        <v>8</v>
      </c>
    </row>
    <row r="189" spans="15:18" x14ac:dyDescent="0.35">
      <c r="O189" t="s">
        <v>419</v>
      </c>
      <c r="R189">
        <v>2</v>
      </c>
    </row>
    <row r="190" spans="15:18" x14ac:dyDescent="0.35">
      <c r="O190" t="s">
        <v>413</v>
      </c>
      <c r="R190">
        <v>6</v>
      </c>
    </row>
    <row r="191" spans="15:18" x14ac:dyDescent="0.35">
      <c r="O191" t="s">
        <v>450</v>
      </c>
      <c r="R191">
        <v>1</v>
      </c>
    </row>
    <row r="192" spans="15:18" x14ac:dyDescent="0.35">
      <c r="O192" t="s">
        <v>468</v>
      </c>
      <c r="R192">
        <v>3</v>
      </c>
    </row>
    <row r="193" spans="15:18" x14ac:dyDescent="0.35">
      <c r="O193" t="s">
        <v>381</v>
      </c>
      <c r="R193">
        <v>12</v>
      </c>
    </row>
    <row r="194" spans="15:18" x14ac:dyDescent="0.35">
      <c r="O194" t="s">
        <v>398</v>
      </c>
      <c r="R194">
        <v>6</v>
      </c>
    </row>
    <row r="195" spans="15:18" x14ac:dyDescent="0.35">
      <c r="O195" t="s">
        <v>412</v>
      </c>
      <c r="R195">
        <v>1</v>
      </c>
    </row>
    <row r="196" spans="15:18" x14ac:dyDescent="0.35">
      <c r="O196" t="s">
        <v>409</v>
      </c>
      <c r="R196">
        <v>2</v>
      </c>
    </row>
    <row r="197" spans="15:18" x14ac:dyDescent="0.35">
      <c r="O197" t="s">
        <v>438</v>
      </c>
      <c r="R197">
        <v>3</v>
      </c>
    </row>
  </sheetData>
  <autoFilter ref="A2:M98" xr:uid="{00000000-0001-0000-0000-000000000000}">
    <filterColumn colId="6">
      <filters>
        <filter val="FY 2022-23"/>
      </filters>
    </filterColumn>
    <sortState xmlns:xlrd2="http://schemas.microsoft.com/office/spreadsheetml/2017/richdata2" ref="A3:M98">
      <sortCondition ref="M2:M98"/>
    </sortState>
  </autoFilter>
  <mergeCells count="2">
    <mergeCell ref="A1:K1"/>
    <mergeCell ref="L1:M1"/>
  </mergeCells>
  <pageMargins left="0.25" right="0.25" top="0.75" bottom="0.75" header="0.3" footer="0.3"/>
  <pageSetup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3C0E-AE3F-4981-9741-9DF185C6BFCF}">
  <dimension ref="A1:M107"/>
  <sheetViews>
    <sheetView workbookViewId="0">
      <selection sqref="A1:M107"/>
    </sheetView>
  </sheetViews>
  <sheetFormatPr defaultRowHeight="14.5" x14ac:dyDescent="0.35"/>
  <sheetData>
    <row r="1" spans="1:13" ht="234" x14ac:dyDescent="0.35">
      <c r="A1" s="2" t="s">
        <v>37</v>
      </c>
      <c r="B1" s="2" t="s">
        <v>38</v>
      </c>
      <c r="C1" s="3">
        <v>45684</v>
      </c>
      <c r="D1" s="2" t="s">
        <v>32</v>
      </c>
      <c r="E1" s="2" t="s">
        <v>39</v>
      </c>
      <c r="F1" s="2" t="s">
        <v>27</v>
      </c>
      <c r="G1" s="2" t="s">
        <v>30</v>
      </c>
      <c r="H1" s="2" t="s">
        <v>40</v>
      </c>
      <c r="I1" s="2" t="s">
        <v>16</v>
      </c>
      <c r="J1" s="2">
        <v>7450</v>
      </c>
      <c r="K1" s="2" t="s">
        <v>41</v>
      </c>
      <c r="L1" s="6" t="e">
        <v>#REF!</v>
      </c>
      <c r="M1" s="7" t="e">
        <v>#REF!</v>
      </c>
    </row>
    <row r="2" spans="1:13" ht="312" x14ac:dyDescent="0.35">
      <c r="A2" s="2" t="s">
        <v>42</v>
      </c>
      <c r="B2" s="2" t="s">
        <v>38</v>
      </c>
      <c r="C2" s="3">
        <v>45679</v>
      </c>
      <c r="D2" s="2" t="s">
        <v>43</v>
      </c>
      <c r="E2" s="2" t="s">
        <v>44</v>
      </c>
      <c r="F2" s="2" t="s">
        <v>15</v>
      </c>
      <c r="G2" s="2" t="s">
        <v>30</v>
      </c>
      <c r="H2" s="2" t="s">
        <v>45</v>
      </c>
      <c r="I2" s="2" t="s">
        <v>16</v>
      </c>
      <c r="J2" s="2">
        <v>433400</v>
      </c>
      <c r="K2" s="2" t="s">
        <v>46</v>
      </c>
      <c r="L2" s="6" t="e">
        <v>#REF!</v>
      </c>
      <c r="M2" s="7" t="e">
        <v>#REF!</v>
      </c>
    </row>
    <row r="3" spans="1:13" ht="182" x14ac:dyDescent="0.35">
      <c r="A3" s="2" t="s">
        <v>47</v>
      </c>
      <c r="B3" s="2" t="s">
        <v>38</v>
      </c>
      <c r="C3" s="3">
        <v>45677</v>
      </c>
      <c r="D3" s="2" t="s">
        <v>25</v>
      </c>
      <c r="E3" s="2" t="s">
        <v>18</v>
      </c>
      <c r="F3" s="2" t="s">
        <v>15</v>
      </c>
      <c r="G3" s="2" t="s">
        <v>30</v>
      </c>
      <c r="H3" s="2" t="s">
        <v>48</v>
      </c>
      <c r="I3" s="2" t="s">
        <v>16</v>
      </c>
      <c r="J3" s="2">
        <v>61000</v>
      </c>
      <c r="K3" s="2" t="s">
        <v>49</v>
      </c>
      <c r="L3" s="6" t="e">
        <v>#REF!</v>
      </c>
      <c r="M3" s="7" t="e">
        <v>#REF!</v>
      </c>
    </row>
    <row r="4" spans="1:13" ht="156" x14ac:dyDescent="0.35">
      <c r="A4" s="2" t="s">
        <v>50</v>
      </c>
      <c r="B4" s="2" t="s">
        <v>38</v>
      </c>
      <c r="C4" s="3">
        <v>45677</v>
      </c>
      <c r="D4" s="2" t="s">
        <v>51</v>
      </c>
      <c r="E4" s="2" t="s">
        <v>52</v>
      </c>
      <c r="F4" s="2" t="s">
        <v>15</v>
      </c>
      <c r="G4" s="2" t="s">
        <v>30</v>
      </c>
      <c r="H4" s="2" t="s">
        <v>53</v>
      </c>
      <c r="I4" s="2" t="s">
        <v>16</v>
      </c>
      <c r="J4" s="2">
        <v>4750</v>
      </c>
      <c r="K4" s="2" t="s">
        <v>54</v>
      </c>
      <c r="L4" s="6" t="e">
        <v>#REF!</v>
      </c>
      <c r="M4" s="7" t="e">
        <v>#REF!</v>
      </c>
    </row>
    <row r="5" spans="1:13" ht="208" x14ac:dyDescent="0.35">
      <c r="A5" s="2" t="s">
        <v>55</v>
      </c>
      <c r="B5" s="2" t="s">
        <v>38</v>
      </c>
      <c r="C5" s="3">
        <v>45663</v>
      </c>
      <c r="D5" s="2" t="s">
        <v>56</v>
      </c>
      <c r="E5" s="2" t="s">
        <v>18</v>
      </c>
      <c r="F5" s="2" t="s">
        <v>15</v>
      </c>
      <c r="G5" s="2" t="s">
        <v>30</v>
      </c>
      <c r="H5" s="2" t="s">
        <v>57</v>
      </c>
      <c r="I5" s="2" t="s">
        <v>16</v>
      </c>
      <c r="J5" s="2">
        <v>65800</v>
      </c>
      <c r="K5" s="2" t="s">
        <v>58</v>
      </c>
      <c r="L5" s="6" t="e">
        <v>#REF!</v>
      </c>
      <c r="M5" s="7" t="e">
        <v>#REF!</v>
      </c>
    </row>
    <row r="6" spans="1:13" ht="286" x14ac:dyDescent="0.35">
      <c r="A6" s="2" t="s">
        <v>59</v>
      </c>
      <c r="B6" s="2" t="s">
        <v>38</v>
      </c>
      <c r="C6" s="3">
        <v>45656</v>
      </c>
      <c r="D6" s="2" t="s">
        <v>60</v>
      </c>
      <c r="E6" s="2" t="s">
        <v>61</v>
      </c>
      <c r="F6" s="2" t="s">
        <v>15</v>
      </c>
      <c r="G6" s="2" t="s">
        <v>30</v>
      </c>
      <c r="H6" s="2" t="s">
        <v>62</v>
      </c>
      <c r="I6" s="2" t="s">
        <v>16</v>
      </c>
      <c r="J6" s="2">
        <v>431703</v>
      </c>
      <c r="K6" s="2" t="s">
        <v>46</v>
      </c>
      <c r="L6" s="6" t="e">
        <v>#REF!</v>
      </c>
      <c r="M6" s="7" t="e">
        <v>#REF!</v>
      </c>
    </row>
    <row r="7" spans="1:13" ht="234" x14ac:dyDescent="0.35">
      <c r="A7" s="2" t="s">
        <v>65</v>
      </c>
      <c r="B7" s="2" t="s">
        <v>38</v>
      </c>
      <c r="C7" s="3">
        <v>45654</v>
      </c>
      <c r="D7" s="2" t="s">
        <v>56</v>
      </c>
      <c r="E7" s="2" t="s">
        <v>66</v>
      </c>
      <c r="F7" s="2" t="s">
        <v>15</v>
      </c>
      <c r="G7" s="2" t="s">
        <v>30</v>
      </c>
      <c r="H7" s="2" t="s">
        <v>67</v>
      </c>
      <c r="I7" s="2" t="s">
        <v>16</v>
      </c>
      <c r="J7" s="2">
        <v>39000</v>
      </c>
      <c r="K7" s="2" t="s">
        <v>68</v>
      </c>
      <c r="L7" s="6" t="e">
        <v>#REF!</v>
      </c>
      <c r="M7" s="7" t="e">
        <v>#REF!</v>
      </c>
    </row>
    <row r="8" spans="1:13" ht="312" x14ac:dyDescent="0.35">
      <c r="A8" s="2" t="s">
        <v>71</v>
      </c>
      <c r="B8" s="2" t="s">
        <v>38</v>
      </c>
      <c r="C8" s="3">
        <v>45652</v>
      </c>
      <c r="D8" s="2" t="s">
        <v>32</v>
      </c>
      <c r="E8" s="2" t="s">
        <v>72</v>
      </c>
      <c r="F8" s="2" t="s">
        <v>27</v>
      </c>
      <c r="G8" s="2" t="s">
        <v>30</v>
      </c>
      <c r="H8" s="2" t="s">
        <v>73</v>
      </c>
      <c r="I8" s="2" t="s">
        <v>16</v>
      </c>
      <c r="J8" s="2">
        <v>35950</v>
      </c>
      <c r="K8" s="2" t="s">
        <v>74</v>
      </c>
      <c r="L8" s="6" t="e">
        <v>#REF!</v>
      </c>
      <c r="M8" s="7" t="e">
        <v>#REF!</v>
      </c>
    </row>
    <row r="9" spans="1:13" ht="409.5" x14ac:dyDescent="0.35">
      <c r="A9" s="2" t="s">
        <v>76</v>
      </c>
      <c r="B9" s="2" t="s">
        <v>38</v>
      </c>
      <c r="C9" s="3">
        <v>45646</v>
      </c>
      <c r="D9" s="2" t="s">
        <v>77</v>
      </c>
      <c r="E9" s="2" t="s">
        <v>78</v>
      </c>
      <c r="F9" s="2" t="s">
        <v>15</v>
      </c>
      <c r="G9" s="2" t="s">
        <v>30</v>
      </c>
      <c r="H9" s="2" t="s">
        <v>79</v>
      </c>
      <c r="I9" s="2" t="s">
        <v>16</v>
      </c>
      <c r="J9" s="2">
        <v>3900</v>
      </c>
      <c r="K9" s="2" t="s">
        <v>80</v>
      </c>
      <c r="L9" s="6" t="e">
        <v>#REF!</v>
      </c>
      <c r="M9" s="7" t="e">
        <v>#REF!</v>
      </c>
    </row>
    <row r="10" spans="1:13" ht="156" x14ac:dyDescent="0.35">
      <c r="A10" s="2" t="s">
        <v>86</v>
      </c>
      <c r="B10" s="2" t="s">
        <v>38</v>
      </c>
      <c r="C10" s="3">
        <v>45594</v>
      </c>
      <c r="D10" s="2" t="s">
        <v>63</v>
      </c>
      <c r="E10" s="2" t="s">
        <v>64</v>
      </c>
      <c r="F10" s="2" t="s">
        <v>27</v>
      </c>
      <c r="G10" s="2" t="s">
        <v>30</v>
      </c>
      <c r="H10" s="2" t="s">
        <v>87</v>
      </c>
      <c r="I10" s="2" t="s">
        <v>16</v>
      </c>
      <c r="J10" s="2">
        <v>225468</v>
      </c>
      <c r="K10" s="2" t="s">
        <v>88</v>
      </c>
      <c r="L10" s="6" t="e">
        <v>#REF!</v>
      </c>
      <c r="M10" s="7" t="e">
        <v>#REF!</v>
      </c>
    </row>
    <row r="11" spans="1:13" ht="260" x14ac:dyDescent="0.35">
      <c r="A11" s="2" t="s">
        <v>89</v>
      </c>
      <c r="B11" s="2" t="s">
        <v>38</v>
      </c>
      <c r="C11" s="3">
        <v>45593</v>
      </c>
      <c r="D11" s="2" t="s">
        <v>63</v>
      </c>
      <c r="E11" s="2" t="s">
        <v>90</v>
      </c>
      <c r="F11" s="2" t="s">
        <v>15</v>
      </c>
      <c r="G11" s="2" t="s">
        <v>30</v>
      </c>
      <c r="H11" s="2" t="s">
        <v>91</v>
      </c>
      <c r="I11" s="2" t="s">
        <v>16</v>
      </c>
      <c r="J11" s="2">
        <v>36000</v>
      </c>
      <c r="K11" s="2" t="s">
        <v>92</v>
      </c>
      <c r="L11" s="6" t="e">
        <v>#REF!</v>
      </c>
      <c r="M11" s="7" t="e">
        <v>#REF!</v>
      </c>
    </row>
    <row r="12" spans="1:13" ht="156" x14ac:dyDescent="0.35">
      <c r="A12" s="2" t="s">
        <v>93</v>
      </c>
      <c r="B12" s="2" t="s">
        <v>38</v>
      </c>
      <c r="C12" s="3">
        <v>45582</v>
      </c>
      <c r="D12" s="2" t="s">
        <v>94</v>
      </c>
      <c r="E12" s="2" t="s">
        <v>18</v>
      </c>
      <c r="F12" s="2" t="s">
        <v>27</v>
      </c>
      <c r="G12" s="2" t="s">
        <v>30</v>
      </c>
      <c r="H12" s="2" t="s">
        <v>95</v>
      </c>
      <c r="I12" s="2" t="s">
        <v>16</v>
      </c>
      <c r="J12" s="2">
        <v>85000</v>
      </c>
      <c r="K12" s="2" t="s">
        <v>96</v>
      </c>
      <c r="L12" s="6" t="e">
        <v>#REF!</v>
      </c>
      <c r="M12" s="7" t="e">
        <v>#REF!</v>
      </c>
    </row>
    <row r="13" spans="1:13" ht="208" x14ac:dyDescent="0.35">
      <c r="A13" s="2" t="s">
        <v>97</v>
      </c>
      <c r="B13" s="2" t="s">
        <v>38</v>
      </c>
      <c r="C13" s="3">
        <v>45580</v>
      </c>
      <c r="D13" s="2" t="s">
        <v>77</v>
      </c>
      <c r="E13" s="2" t="s">
        <v>98</v>
      </c>
      <c r="F13" s="2" t="s">
        <v>27</v>
      </c>
      <c r="G13" s="2" t="s">
        <v>30</v>
      </c>
      <c r="H13" s="2" t="s">
        <v>99</v>
      </c>
      <c r="I13" s="2" t="s">
        <v>16</v>
      </c>
      <c r="J13" s="2">
        <v>207870</v>
      </c>
      <c r="K13" s="2" t="s">
        <v>100</v>
      </c>
      <c r="L13" s="6" t="e">
        <v>#REF!</v>
      </c>
      <c r="M13" s="7" t="e">
        <v>#REF!</v>
      </c>
    </row>
    <row r="14" spans="1:13" ht="312" x14ac:dyDescent="0.35">
      <c r="A14" s="2" t="s">
        <v>101</v>
      </c>
      <c r="B14" s="2" t="s">
        <v>38</v>
      </c>
      <c r="C14" s="3">
        <v>45563</v>
      </c>
      <c r="D14" s="2" t="s">
        <v>102</v>
      </c>
      <c r="E14" s="2" t="s">
        <v>103</v>
      </c>
      <c r="F14" s="2" t="s">
        <v>15</v>
      </c>
      <c r="G14" s="2" t="s">
        <v>30</v>
      </c>
      <c r="H14" s="2" t="s">
        <v>104</v>
      </c>
      <c r="I14" s="2" t="s">
        <v>16</v>
      </c>
      <c r="J14" s="2">
        <v>48700</v>
      </c>
      <c r="K14" s="2" t="s">
        <v>105</v>
      </c>
      <c r="L14" s="6" t="e">
        <v>#REF!</v>
      </c>
      <c r="M14" s="7" t="e">
        <v>#REF!</v>
      </c>
    </row>
    <row r="15" spans="1:13" ht="234" x14ac:dyDescent="0.35">
      <c r="A15" s="2" t="s">
        <v>106</v>
      </c>
      <c r="B15" s="2" t="s">
        <v>38</v>
      </c>
      <c r="C15" s="3">
        <v>45559</v>
      </c>
      <c r="D15" s="2" t="s">
        <v>63</v>
      </c>
      <c r="E15" s="2" t="s">
        <v>107</v>
      </c>
      <c r="F15" s="2" t="s">
        <v>15</v>
      </c>
      <c r="G15" s="2" t="s">
        <v>30</v>
      </c>
      <c r="H15" s="2" t="s">
        <v>108</v>
      </c>
      <c r="I15" s="2" t="s">
        <v>16</v>
      </c>
      <c r="J15" s="2">
        <v>190675</v>
      </c>
      <c r="K15" s="2" t="s">
        <v>109</v>
      </c>
      <c r="L15" s="6" t="e">
        <v>#REF!</v>
      </c>
      <c r="M15" s="7" t="e">
        <v>#REF!</v>
      </c>
    </row>
    <row r="16" spans="1:13" ht="286" x14ac:dyDescent="0.35">
      <c r="A16" s="2" t="s">
        <v>110</v>
      </c>
      <c r="B16" s="2" t="s">
        <v>38</v>
      </c>
      <c r="C16" s="3">
        <v>45553</v>
      </c>
      <c r="D16" s="2" t="s">
        <v>111</v>
      </c>
      <c r="E16" s="2" t="s">
        <v>112</v>
      </c>
      <c r="F16" s="2" t="s">
        <v>27</v>
      </c>
      <c r="G16" s="2" t="s">
        <v>30</v>
      </c>
      <c r="H16" s="2" t="s">
        <v>28</v>
      </c>
      <c r="I16" s="2" t="s">
        <v>16</v>
      </c>
      <c r="J16" s="2">
        <v>22000</v>
      </c>
      <c r="K16" s="2" t="s">
        <v>113</v>
      </c>
      <c r="L16" s="6" t="e">
        <v>#REF!</v>
      </c>
      <c r="M16" s="7" t="e">
        <v>#REF!</v>
      </c>
    </row>
    <row r="17" spans="1:13" ht="156" x14ac:dyDescent="0.35">
      <c r="A17" s="2" t="s">
        <v>117</v>
      </c>
      <c r="B17" s="2" t="s">
        <v>38</v>
      </c>
      <c r="C17" s="3">
        <v>45511</v>
      </c>
      <c r="D17" s="2" t="s">
        <v>102</v>
      </c>
      <c r="E17" s="2" t="s">
        <v>18</v>
      </c>
      <c r="F17" s="2" t="s">
        <v>15</v>
      </c>
      <c r="G17" s="2" t="s">
        <v>30</v>
      </c>
      <c r="H17" s="2" t="s">
        <v>118</v>
      </c>
      <c r="I17" s="2" t="s">
        <v>16</v>
      </c>
      <c r="J17" s="2">
        <v>179550</v>
      </c>
      <c r="K17" s="2" t="s">
        <v>119</v>
      </c>
      <c r="L17" s="6" t="e">
        <v>#REF!</v>
      </c>
      <c r="M17" s="7" t="e">
        <v>#REF!</v>
      </c>
    </row>
    <row r="18" spans="1:13" ht="208" x14ac:dyDescent="0.35">
      <c r="A18" s="2" t="s">
        <v>120</v>
      </c>
      <c r="B18" s="2" t="s">
        <v>38</v>
      </c>
      <c r="C18" s="3">
        <v>45504</v>
      </c>
      <c r="D18" s="2" t="s">
        <v>94</v>
      </c>
      <c r="E18" s="2" t="s">
        <v>121</v>
      </c>
      <c r="F18" s="2" t="s">
        <v>15</v>
      </c>
      <c r="G18" s="2" t="s">
        <v>30</v>
      </c>
      <c r="H18" s="2" t="s">
        <v>122</v>
      </c>
      <c r="I18" s="2" t="s">
        <v>16</v>
      </c>
      <c r="J18" s="2">
        <v>817680</v>
      </c>
      <c r="K18" s="2" t="s">
        <v>123</v>
      </c>
      <c r="L18" s="6" t="e">
        <v>#REF!</v>
      </c>
      <c r="M18" s="7" t="e">
        <v>#REF!</v>
      </c>
    </row>
    <row r="19" spans="1:13" ht="234" x14ac:dyDescent="0.35">
      <c r="A19" s="2" t="s">
        <v>125</v>
      </c>
      <c r="B19" s="2" t="s">
        <v>38</v>
      </c>
      <c r="C19" s="3">
        <v>45443</v>
      </c>
      <c r="D19" s="2" t="s">
        <v>126</v>
      </c>
      <c r="E19" s="2" t="s">
        <v>127</v>
      </c>
      <c r="F19" s="2" t="s">
        <v>15</v>
      </c>
      <c r="G19" s="2" t="s">
        <v>30</v>
      </c>
      <c r="H19" s="2" t="s">
        <v>128</v>
      </c>
      <c r="I19" s="2" t="s">
        <v>16</v>
      </c>
      <c r="J19" s="2">
        <v>9999.98</v>
      </c>
      <c r="K19" s="2" t="s">
        <v>129</v>
      </c>
      <c r="L19" s="6" t="e">
        <v>#REF!</v>
      </c>
      <c r="M19" s="7" t="e">
        <v>#REF!</v>
      </c>
    </row>
    <row r="20" spans="1:13" ht="234" x14ac:dyDescent="0.35">
      <c r="A20" s="2" t="s">
        <v>130</v>
      </c>
      <c r="B20" s="2" t="s">
        <v>38</v>
      </c>
      <c r="C20" s="3">
        <v>45439</v>
      </c>
      <c r="D20" s="2" t="s">
        <v>56</v>
      </c>
      <c r="E20" s="2" t="s">
        <v>131</v>
      </c>
      <c r="F20" s="2" t="s">
        <v>15</v>
      </c>
      <c r="G20" s="2" t="s">
        <v>30</v>
      </c>
      <c r="H20" s="2" t="s">
        <v>132</v>
      </c>
      <c r="I20" s="2" t="s">
        <v>16</v>
      </c>
      <c r="J20" s="2">
        <v>60000</v>
      </c>
      <c r="K20" s="2" t="s">
        <v>133</v>
      </c>
      <c r="L20" s="6" t="e">
        <v>#REF!</v>
      </c>
      <c r="M20" s="7" t="e">
        <v>#REF!</v>
      </c>
    </row>
    <row r="21" spans="1:13" ht="156" x14ac:dyDescent="0.35">
      <c r="A21" s="2" t="s">
        <v>135</v>
      </c>
      <c r="B21" s="2" t="s">
        <v>38</v>
      </c>
      <c r="C21" s="3">
        <v>45412</v>
      </c>
      <c r="D21" s="2" t="s">
        <v>136</v>
      </c>
      <c r="E21" s="2" t="s">
        <v>18</v>
      </c>
      <c r="F21" s="2" t="s">
        <v>15</v>
      </c>
      <c r="G21" s="2" t="s">
        <v>30</v>
      </c>
      <c r="H21" s="2" t="s">
        <v>84</v>
      </c>
      <c r="I21" s="2" t="s">
        <v>16</v>
      </c>
      <c r="J21" s="2">
        <v>24000</v>
      </c>
      <c r="K21" s="2" t="s">
        <v>137</v>
      </c>
      <c r="L21" s="6" t="e">
        <v>#REF!</v>
      </c>
      <c r="M21" s="7" t="e">
        <v>#REF!</v>
      </c>
    </row>
    <row r="22" spans="1:13" ht="312" x14ac:dyDescent="0.35">
      <c r="A22" s="2" t="s">
        <v>144</v>
      </c>
      <c r="B22" s="2" t="s">
        <v>38</v>
      </c>
      <c r="C22" s="3">
        <v>45372</v>
      </c>
      <c r="D22" s="2" t="s">
        <v>82</v>
      </c>
      <c r="E22" s="2" t="s">
        <v>18</v>
      </c>
      <c r="F22" s="2" t="s">
        <v>15</v>
      </c>
      <c r="G22" s="2" t="s">
        <v>143</v>
      </c>
      <c r="H22" s="2" t="s">
        <v>145</v>
      </c>
      <c r="I22" s="2" t="s">
        <v>16</v>
      </c>
      <c r="J22" s="2">
        <v>80800</v>
      </c>
      <c r="K22" s="2" t="s">
        <v>146</v>
      </c>
      <c r="L22" s="6" t="e">
        <v>#REF!</v>
      </c>
      <c r="M22" s="7" t="e">
        <v>#REF!</v>
      </c>
    </row>
    <row r="23" spans="1:13" ht="286" x14ac:dyDescent="0.35">
      <c r="A23" s="2" t="s">
        <v>147</v>
      </c>
      <c r="B23" s="2" t="s">
        <v>38</v>
      </c>
      <c r="C23" s="3">
        <v>45367</v>
      </c>
      <c r="D23" s="2" t="s">
        <v>83</v>
      </c>
      <c r="E23" s="2" t="s">
        <v>148</v>
      </c>
      <c r="F23" s="2" t="s">
        <v>15</v>
      </c>
      <c r="G23" s="2" t="s">
        <v>143</v>
      </c>
      <c r="H23" s="2" t="s">
        <v>149</v>
      </c>
      <c r="I23" s="2" t="s">
        <v>16</v>
      </c>
      <c r="J23" s="2">
        <v>34560</v>
      </c>
      <c r="K23" s="2" t="s">
        <v>150</v>
      </c>
      <c r="L23" s="6" t="e">
        <v>#REF!</v>
      </c>
      <c r="M23" s="7" t="e">
        <v>#REF!</v>
      </c>
    </row>
    <row r="24" spans="1:13" ht="260" x14ac:dyDescent="0.35">
      <c r="A24" s="2" t="s">
        <v>156</v>
      </c>
      <c r="B24" s="2" t="s">
        <v>38</v>
      </c>
      <c r="C24" s="3">
        <v>45355</v>
      </c>
      <c r="D24" s="2" t="s">
        <v>51</v>
      </c>
      <c r="E24" s="2" t="s">
        <v>157</v>
      </c>
      <c r="F24" s="2" t="s">
        <v>15</v>
      </c>
      <c r="G24" s="2" t="s">
        <v>143</v>
      </c>
      <c r="H24" s="2" t="s">
        <v>158</v>
      </c>
      <c r="I24" s="2" t="s">
        <v>16</v>
      </c>
      <c r="J24" s="2">
        <v>67000</v>
      </c>
      <c r="K24" s="2" t="s">
        <v>159</v>
      </c>
      <c r="L24" s="6" t="e">
        <v>#REF!</v>
      </c>
      <c r="M24" s="7" t="e">
        <v>#REF!</v>
      </c>
    </row>
    <row r="25" spans="1:13" ht="286" x14ac:dyDescent="0.35">
      <c r="A25" s="2" t="s">
        <v>160</v>
      </c>
      <c r="B25" s="2" t="s">
        <v>38</v>
      </c>
      <c r="C25" s="3">
        <v>45331</v>
      </c>
      <c r="D25" s="2" t="s">
        <v>83</v>
      </c>
      <c r="E25" s="2" t="s">
        <v>148</v>
      </c>
      <c r="F25" s="2" t="s">
        <v>15</v>
      </c>
      <c r="G25" s="2" t="s">
        <v>143</v>
      </c>
      <c r="H25" s="2" t="s">
        <v>149</v>
      </c>
      <c r="I25" s="2" t="s">
        <v>16</v>
      </c>
      <c r="J25" s="2">
        <v>34560</v>
      </c>
      <c r="K25" s="2" t="s">
        <v>150</v>
      </c>
      <c r="L25" s="6" t="e">
        <v>#REF!</v>
      </c>
      <c r="M25" s="7" t="e">
        <v>#REF!</v>
      </c>
    </row>
    <row r="26" spans="1:13" ht="156" x14ac:dyDescent="0.35">
      <c r="A26" s="2" t="s">
        <v>162</v>
      </c>
      <c r="B26" s="2" t="s">
        <v>38</v>
      </c>
      <c r="C26" s="3">
        <v>45306</v>
      </c>
      <c r="D26" s="2" t="s">
        <v>32</v>
      </c>
      <c r="E26" s="2" t="s">
        <v>163</v>
      </c>
      <c r="F26" s="2" t="s">
        <v>15</v>
      </c>
      <c r="G26" s="2" t="s">
        <v>143</v>
      </c>
      <c r="H26" s="2" t="s">
        <v>164</v>
      </c>
      <c r="I26" s="2" t="s">
        <v>16</v>
      </c>
      <c r="J26" s="2">
        <v>108000</v>
      </c>
      <c r="K26" s="2" t="s">
        <v>165</v>
      </c>
      <c r="L26" s="6" t="e">
        <v>#REF!</v>
      </c>
      <c r="M26" s="7" t="e">
        <v>#REF!</v>
      </c>
    </row>
    <row r="27" spans="1:13" ht="182" x14ac:dyDescent="0.35">
      <c r="A27" s="2" t="s">
        <v>166</v>
      </c>
      <c r="B27" s="2" t="s">
        <v>38</v>
      </c>
      <c r="C27" s="3">
        <v>45278</v>
      </c>
      <c r="D27" s="2" t="s">
        <v>20</v>
      </c>
      <c r="E27" s="2" t="s">
        <v>33</v>
      </c>
      <c r="F27" s="2" t="s">
        <v>15</v>
      </c>
      <c r="G27" s="2" t="s">
        <v>143</v>
      </c>
      <c r="H27" s="2" t="s">
        <v>167</v>
      </c>
      <c r="I27" s="2" t="s">
        <v>16</v>
      </c>
      <c r="J27" s="2">
        <v>24780</v>
      </c>
      <c r="K27" s="2" t="s">
        <v>168</v>
      </c>
      <c r="L27" s="6" t="e">
        <v>#REF!</v>
      </c>
      <c r="M27" s="7" t="e">
        <v>#REF!</v>
      </c>
    </row>
    <row r="28" spans="1:13" ht="208" x14ac:dyDescent="0.35">
      <c r="A28" s="2" t="s">
        <v>169</v>
      </c>
      <c r="B28" s="2" t="s">
        <v>38</v>
      </c>
      <c r="C28" s="3">
        <v>45259</v>
      </c>
      <c r="D28" s="2" t="s">
        <v>20</v>
      </c>
      <c r="E28" s="2" t="s">
        <v>170</v>
      </c>
      <c r="F28" s="2" t="s">
        <v>15</v>
      </c>
      <c r="G28" s="2" t="s">
        <v>143</v>
      </c>
      <c r="H28" s="2" t="s">
        <v>87</v>
      </c>
      <c r="I28" s="2" t="s">
        <v>16</v>
      </c>
      <c r="J28" s="2">
        <v>33104</v>
      </c>
      <c r="K28" s="2" t="s">
        <v>171</v>
      </c>
      <c r="L28" s="6" t="e">
        <v>#REF!</v>
      </c>
      <c r="M28" s="7" t="e">
        <v>#REF!</v>
      </c>
    </row>
    <row r="29" spans="1:13" ht="156" x14ac:dyDescent="0.35">
      <c r="A29" s="2" t="s">
        <v>172</v>
      </c>
      <c r="B29" s="2" t="s">
        <v>38</v>
      </c>
      <c r="C29" s="3">
        <v>45257</v>
      </c>
      <c r="D29" s="2" t="s">
        <v>32</v>
      </c>
      <c r="E29" s="2" t="s">
        <v>131</v>
      </c>
      <c r="F29" s="2" t="s">
        <v>15</v>
      </c>
      <c r="G29" s="2" t="s">
        <v>143</v>
      </c>
      <c r="H29" s="2" t="s">
        <v>173</v>
      </c>
      <c r="I29" s="2" t="s">
        <v>16</v>
      </c>
      <c r="J29" s="2">
        <v>26571</v>
      </c>
      <c r="K29" s="2" t="s">
        <v>174</v>
      </c>
      <c r="L29" s="6" t="e">
        <v>#REF!</v>
      </c>
      <c r="M29" s="7" t="e">
        <v>#REF!</v>
      </c>
    </row>
    <row r="30" spans="1:13" ht="156" x14ac:dyDescent="0.35">
      <c r="A30" s="2" t="s">
        <v>175</v>
      </c>
      <c r="B30" s="2" t="s">
        <v>38</v>
      </c>
      <c r="C30" s="3">
        <v>45252</v>
      </c>
      <c r="D30" s="2" t="s">
        <v>85</v>
      </c>
      <c r="E30" s="2" t="s">
        <v>176</v>
      </c>
      <c r="F30" s="2" t="s">
        <v>15</v>
      </c>
      <c r="G30" s="2" t="s">
        <v>143</v>
      </c>
      <c r="H30" s="2" t="s">
        <v>177</v>
      </c>
      <c r="I30" s="2" t="s">
        <v>16</v>
      </c>
      <c r="J30" s="2">
        <v>129000</v>
      </c>
      <c r="K30" s="2" t="s">
        <v>22</v>
      </c>
      <c r="L30" s="6" t="e">
        <v>#REF!</v>
      </c>
      <c r="M30" s="7" t="e">
        <v>#REF!</v>
      </c>
    </row>
    <row r="31" spans="1:13" ht="286" x14ac:dyDescent="0.35">
      <c r="A31" s="2" t="s">
        <v>178</v>
      </c>
      <c r="B31" s="2" t="s">
        <v>38</v>
      </c>
      <c r="C31" s="3">
        <v>45229</v>
      </c>
      <c r="D31" s="2" t="s">
        <v>111</v>
      </c>
      <c r="E31" s="2" t="s">
        <v>124</v>
      </c>
      <c r="F31" s="2" t="s">
        <v>15</v>
      </c>
      <c r="G31" s="2" t="s">
        <v>143</v>
      </c>
      <c r="H31" s="2" t="s">
        <v>179</v>
      </c>
      <c r="I31" s="2" t="s">
        <v>16</v>
      </c>
      <c r="J31" s="2">
        <v>40470</v>
      </c>
      <c r="K31" s="2" t="s">
        <v>180</v>
      </c>
      <c r="L31" s="6" t="e">
        <v>#REF!</v>
      </c>
      <c r="M31" s="7" t="e">
        <v>#REF!</v>
      </c>
    </row>
    <row r="32" spans="1:13" ht="182" x14ac:dyDescent="0.35">
      <c r="A32" s="2" t="s">
        <v>181</v>
      </c>
      <c r="B32" s="2" t="s">
        <v>38</v>
      </c>
      <c r="C32" s="3">
        <v>45224</v>
      </c>
      <c r="D32" s="2" t="s">
        <v>51</v>
      </c>
      <c r="E32" s="2" t="s">
        <v>182</v>
      </c>
      <c r="F32" s="2" t="s">
        <v>15</v>
      </c>
      <c r="G32" s="2" t="s">
        <v>143</v>
      </c>
      <c r="H32" s="2" t="s">
        <v>183</v>
      </c>
      <c r="I32" s="2" t="s">
        <v>16</v>
      </c>
      <c r="J32" s="2">
        <v>6100000</v>
      </c>
      <c r="K32" s="2" t="s">
        <v>184</v>
      </c>
      <c r="L32" s="6" t="e">
        <v>#REF!</v>
      </c>
      <c r="M32" s="7" t="e">
        <v>#REF!</v>
      </c>
    </row>
    <row r="33" spans="1:13" ht="208" x14ac:dyDescent="0.35">
      <c r="A33" s="2" t="s">
        <v>187</v>
      </c>
      <c r="B33" s="2" t="s">
        <v>38</v>
      </c>
      <c r="C33" s="3">
        <v>45218</v>
      </c>
      <c r="D33" s="2" t="s">
        <v>43</v>
      </c>
      <c r="E33" s="2" t="s">
        <v>188</v>
      </c>
      <c r="F33" s="2" t="s">
        <v>27</v>
      </c>
      <c r="G33" s="2" t="s">
        <v>143</v>
      </c>
      <c r="H33" s="2" t="s">
        <v>81</v>
      </c>
      <c r="I33" s="2" t="s">
        <v>16</v>
      </c>
      <c r="J33" s="2">
        <v>6630000</v>
      </c>
      <c r="K33" s="2" t="s">
        <v>189</v>
      </c>
      <c r="L33" s="6" t="e">
        <v>#REF!</v>
      </c>
      <c r="M33" s="7" t="e">
        <v>#REF!</v>
      </c>
    </row>
    <row r="34" spans="1:13" ht="208" x14ac:dyDescent="0.35">
      <c r="A34" s="2" t="s">
        <v>190</v>
      </c>
      <c r="B34" s="2" t="s">
        <v>38</v>
      </c>
      <c r="C34" s="3">
        <v>45218</v>
      </c>
      <c r="D34" s="2" t="s">
        <v>102</v>
      </c>
      <c r="E34" s="2" t="s">
        <v>191</v>
      </c>
      <c r="F34" s="2" t="s">
        <v>15</v>
      </c>
      <c r="G34" s="2" t="s">
        <v>143</v>
      </c>
      <c r="H34" s="2" t="s">
        <v>192</v>
      </c>
      <c r="I34" s="2" t="s">
        <v>16</v>
      </c>
      <c r="J34" s="2">
        <v>24000</v>
      </c>
      <c r="K34" s="2" t="s">
        <v>137</v>
      </c>
      <c r="L34" s="6" t="e">
        <v>#REF!</v>
      </c>
      <c r="M34" s="7" t="e">
        <v>#REF!</v>
      </c>
    </row>
    <row r="35" spans="1:13" ht="364" x14ac:dyDescent="0.35">
      <c r="A35" s="2" t="s">
        <v>193</v>
      </c>
      <c r="B35" s="2" t="s">
        <v>38</v>
      </c>
      <c r="C35" s="3">
        <v>45217</v>
      </c>
      <c r="D35" s="2" t="s">
        <v>111</v>
      </c>
      <c r="E35" s="2" t="s">
        <v>194</v>
      </c>
      <c r="F35" s="2" t="s">
        <v>15</v>
      </c>
      <c r="G35" s="2" t="s">
        <v>143</v>
      </c>
      <c r="H35" s="2" t="s">
        <v>195</v>
      </c>
      <c r="I35" s="2" t="s">
        <v>16</v>
      </c>
      <c r="J35" s="2">
        <v>733905</v>
      </c>
      <c r="K35" s="2" t="s">
        <v>196</v>
      </c>
      <c r="L35" s="6" t="e">
        <v>#REF!</v>
      </c>
      <c r="M35" s="7" t="e">
        <v>#REF!</v>
      </c>
    </row>
    <row r="36" spans="1:13" ht="156" x14ac:dyDescent="0.35">
      <c r="A36" s="2" t="s">
        <v>197</v>
      </c>
      <c r="B36" s="2" t="s">
        <v>38</v>
      </c>
      <c r="C36" s="3">
        <v>45195</v>
      </c>
      <c r="D36" s="2" t="s">
        <v>198</v>
      </c>
      <c r="E36" s="2" t="s">
        <v>64</v>
      </c>
      <c r="F36" s="2" t="s">
        <v>15</v>
      </c>
      <c r="G36" s="2" t="s">
        <v>143</v>
      </c>
      <c r="H36" s="2" t="s">
        <v>199</v>
      </c>
      <c r="I36" s="2" t="s">
        <v>16</v>
      </c>
      <c r="J36" s="2">
        <v>6899</v>
      </c>
      <c r="K36" s="2" t="s">
        <v>200</v>
      </c>
      <c r="L36" s="6" t="e">
        <v>#REF!</v>
      </c>
      <c r="M36" s="7" t="e">
        <v>#REF!</v>
      </c>
    </row>
    <row r="37" spans="1:13" ht="286" x14ac:dyDescent="0.35">
      <c r="A37" s="2" t="s">
        <v>204</v>
      </c>
      <c r="B37" s="2" t="s">
        <v>38</v>
      </c>
      <c r="C37" s="3">
        <v>45168</v>
      </c>
      <c r="D37" s="2" t="s">
        <v>31</v>
      </c>
      <c r="E37" s="2" t="s">
        <v>21</v>
      </c>
      <c r="F37" s="2" t="s">
        <v>27</v>
      </c>
      <c r="G37" s="2" t="s">
        <v>143</v>
      </c>
      <c r="H37" s="2" t="s">
        <v>81</v>
      </c>
      <c r="I37" s="2" t="s">
        <v>16</v>
      </c>
      <c r="J37" s="2">
        <v>280000</v>
      </c>
      <c r="K37" s="2" t="s">
        <v>205</v>
      </c>
      <c r="L37" s="6" t="e">
        <v>#REF!</v>
      </c>
      <c r="M37" s="7" t="e">
        <v>#REF!</v>
      </c>
    </row>
    <row r="38" spans="1:13" ht="286" x14ac:dyDescent="0.35">
      <c r="A38" s="2" t="s">
        <v>206</v>
      </c>
      <c r="B38" s="2" t="s">
        <v>38</v>
      </c>
      <c r="C38" s="3">
        <v>45167</v>
      </c>
      <c r="D38" s="2" t="s">
        <v>77</v>
      </c>
      <c r="E38" s="2" t="s">
        <v>124</v>
      </c>
      <c r="F38" s="2" t="s">
        <v>15</v>
      </c>
      <c r="G38" s="2" t="s">
        <v>143</v>
      </c>
      <c r="H38" s="2" t="s">
        <v>207</v>
      </c>
      <c r="I38" s="2" t="s">
        <v>16</v>
      </c>
      <c r="J38" s="2">
        <v>39530</v>
      </c>
      <c r="K38" s="2" t="s">
        <v>208</v>
      </c>
      <c r="L38" s="6" t="e">
        <v>#REF!</v>
      </c>
      <c r="M38" s="7" t="e">
        <v>#REF!</v>
      </c>
    </row>
    <row r="39" spans="1:13" ht="156" x14ac:dyDescent="0.35">
      <c r="A39" s="2" t="s">
        <v>209</v>
      </c>
      <c r="B39" s="2" t="s">
        <v>38</v>
      </c>
      <c r="C39" s="3">
        <v>45166</v>
      </c>
      <c r="D39" s="2" t="s">
        <v>136</v>
      </c>
      <c r="E39" s="2" t="s">
        <v>18</v>
      </c>
      <c r="F39" s="2" t="s">
        <v>15</v>
      </c>
      <c r="G39" s="2" t="s">
        <v>143</v>
      </c>
      <c r="H39" s="2" t="s">
        <v>210</v>
      </c>
      <c r="I39" s="2" t="s">
        <v>16</v>
      </c>
      <c r="J39" s="2">
        <v>39200</v>
      </c>
      <c r="K39" s="2" t="s">
        <v>211</v>
      </c>
      <c r="L39" s="6" t="e">
        <v>#REF!</v>
      </c>
      <c r="M39" s="7" t="e">
        <v>#REF!</v>
      </c>
    </row>
    <row r="40" spans="1:13" ht="156" x14ac:dyDescent="0.35">
      <c r="A40" s="2" t="s">
        <v>213</v>
      </c>
      <c r="B40" s="2" t="s">
        <v>38</v>
      </c>
      <c r="C40" s="3">
        <v>45154</v>
      </c>
      <c r="D40" s="2" t="s">
        <v>60</v>
      </c>
      <c r="E40" s="2" t="s">
        <v>214</v>
      </c>
      <c r="F40" s="2" t="s">
        <v>15</v>
      </c>
      <c r="G40" s="2" t="s">
        <v>143</v>
      </c>
      <c r="H40" s="2" t="s">
        <v>95</v>
      </c>
      <c r="I40" s="2" t="s">
        <v>16</v>
      </c>
      <c r="J40" s="2">
        <v>12900</v>
      </c>
      <c r="K40" s="2" t="s">
        <v>215</v>
      </c>
      <c r="L40" s="6" t="e">
        <v>#REF!</v>
      </c>
      <c r="M40" s="7" t="e">
        <v>#REF!</v>
      </c>
    </row>
    <row r="41" spans="1:13" ht="208" x14ac:dyDescent="0.35">
      <c r="A41" s="2" t="s">
        <v>217</v>
      </c>
      <c r="B41" s="2" t="s">
        <v>38</v>
      </c>
      <c r="C41" s="3">
        <v>45138</v>
      </c>
      <c r="D41" s="2" t="s">
        <v>77</v>
      </c>
      <c r="E41" s="2" t="s">
        <v>131</v>
      </c>
      <c r="F41" s="2" t="s">
        <v>15</v>
      </c>
      <c r="G41" s="2" t="s">
        <v>143</v>
      </c>
      <c r="H41" s="2" t="s">
        <v>81</v>
      </c>
      <c r="I41" s="2" t="s">
        <v>16</v>
      </c>
      <c r="J41" s="2">
        <v>26000</v>
      </c>
      <c r="K41" s="2" t="s">
        <v>218</v>
      </c>
      <c r="L41" s="6" t="e">
        <v>#REF!</v>
      </c>
      <c r="M41" s="7" t="e">
        <v>#REF!</v>
      </c>
    </row>
    <row r="42" spans="1:13" ht="312" x14ac:dyDescent="0.35">
      <c r="A42" s="2" t="s">
        <v>219</v>
      </c>
      <c r="B42" s="2" t="s">
        <v>38</v>
      </c>
      <c r="C42" s="3">
        <v>45124</v>
      </c>
      <c r="D42" s="2" t="s">
        <v>25</v>
      </c>
      <c r="E42" s="2" t="s">
        <v>115</v>
      </c>
      <c r="F42" s="2" t="s">
        <v>15</v>
      </c>
      <c r="G42" s="2" t="s">
        <v>143</v>
      </c>
      <c r="H42" s="2" t="s">
        <v>95</v>
      </c>
      <c r="I42" s="2" t="s">
        <v>16</v>
      </c>
      <c r="J42" s="2">
        <v>34740</v>
      </c>
      <c r="K42" s="2" t="s">
        <v>220</v>
      </c>
      <c r="L42" s="6" t="e">
        <v>#REF!</v>
      </c>
      <c r="M42" s="7" t="e">
        <v>#REF!</v>
      </c>
    </row>
    <row r="43" spans="1:13" ht="286" x14ac:dyDescent="0.35">
      <c r="A43" s="2" t="s">
        <v>223</v>
      </c>
      <c r="B43" s="2" t="s">
        <v>38</v>
      </c>
      <c r="C43" s="3">
        <v>45103</v>
      </c>
      <c r="D43" s="2" t="s">
        <v>63</v>
      </c>
      <c r="E43" s="2" t="s">
        <v>124</v>
      </c>
      <c r="F43" s="2" t="s">
        <v>27</v>
      </c>
      <c r="G43" s="2" t="s">
        <v>143</v>
      </c>
      <c r="H43" s="2" t="s">
        <v>28</v>
      </c>
      <c r="I43" s="2" t="s">
        <v>16</v>
      </c>
      <c r="J43" s="2">
        <v>24599</v>
      </c>
      <c r="K43" s="2" t="s">
        <v>224</v>
      </c>
      <c r="L43" s="6" t="e">
        <v>#REF!</v>
      </c>
      <c r="M43" s="7" t="e">
        <v>#REF!</v>
      </c>
    </row>
    <row r="44" spans="1:13" ht="208" x14ac:dyDescent="0.35">
      <c r="A44" s="2" t="s">
        <v>225</v>
      </c>
      <c r="B44" s="2" t="s">
        <v>38</v>
      </c>
      <c r="C44" s="3">
        <v>45090</v>
      </c>
      <c r="D44" s="2" t="s">
        <v>20</v>
      </c>
      <c r="E44" s="2" t="s">
        <v>226</v>
      </c>
      <c r="F44" s="2" t="s">
        <v>15</v>
      </c>
      <c r="G44" s="2" t="s">
        <v>143</v>
      </c>
      <c r="H44" s="2" t="s">
        <v>81</v>
      </c>
      <c r="I44" s="2" t="s">
        <v>16</v>
      </c>
      <c r="J44" s="2">
        <v>62000</v>
      </c>
      <c r="K44" s="2" t="s">
        <v>227</v>
      </c>
      <c r="L44" s="6" t="e">
        <v>#REF!</v>
      </c>
      <c r="M44" s="7" t="e">
        <v>#REF!</v>
      </c>
    </row>
    <row r="45" spans="1:13" ht="156" x14ac:dyDescent="0.35">
      <c r="A45" s="2" t="s">
        <v>228</v>
      </c>
      <c r="B45" s="2" t="s">
        <v>38</v>
      </c>
      <c r="C45" s="3">
        <v>45087</v>
      </c>
      <c r="D45" s="2" t="s">
        <v>20</v>
      </c>
      <c r="E45" s="2" t="s">
        <v>33</v>
      </c>
      <c r="F45" s="2" t="s">
        <v>15</v>
      </c>
      <c r="G45" s="2" t="s">
        <v>143</v>
      </c>
      <c r="H45" s="2" t="s">
        <v>95</v>
      </c>
      <c r="I45" s="2" t="s">
        <v>16</v>
      </c>
      <c r="J45" s="2">
        <v>11500</v>
      </c>
      <c r="K45" s="2" t="s">
        <v>229</v>
      </c>
      <c r="L45" s="6" t="e">
        <v>#REF!</v>
      </c>
      <c r="M45" s="7" t="e">
        <v>#REF!</v>
      </c>
    </row>
    <row r="46" spans="1:13" ht="312" x14ac:dyDescent="0.35">
      <c r="A46" s="2" t="s">
        <v>230</v>
      </c>
      <c r="B46" s="2" t="s">
        <v>38</v>
      </c>
      <c r="C46" s="3">
        <v>45082</v>
      </c>
      <c r="D46" s="2" t="s">
        <v>32</v>
      </c>
      <c r="E46" s="2" t="s">
        <v>131</v>
      </c>
      <c r="F46" s="2" t="s">
        <v>15</v>
      </c>
      <c r="G46" s="2" t="s">
        <v>143</v>
      </c>
      <c r="H46" s="2" t="s">
        <v>231</v>
      </c>
      <c r="I46" s="2" t="s">
        <v>16</v>
      </c>
      <c r="J46" s="2">
        <v>7500</v>
      </c>
      <c r="K46" s="2" t="s">
        <v>232</v>
      </c>
      <c r="L46" s="6" t="e">
        <v>#REF!</v>
      </c>
      <c r="M46" s="7" t="e">
        <v>#REF!</v>
      </c>
    </row>
    <row r="47" spans="1:13" ht="208" x14ac:dyDescent="0.35">
      <c r="A47" s="2" t="s">
        <v>233</v>
      </c>
      <c r="B47" s="2" t="s">
        <v>38</v>
      </c>
      <c r="C47" s="3">
        <v>45073</v>
      </c>
      <c r="D47" s="2" t="s">
        <v>13</v>
      </c>
      <c r="E47" s="2" t="s">
        <v>26</v>
      </c>
      <c r="F47" s="2" t="s">
        <v>27</v>
      </c>
      <c r="G47" s="2" t="s">
        <v>143</v>
      </c>
      <c r="H47" s="2" t="s">
        <v>81</v>
      </c>
      <c r="I47" s="2" t="s">
        <v>16</v>
      </c>
      <c r="J47" s="2">
        <v>26000</v>
      </c>
      <c r="K47" s="2" t="s">
        <v>218</v>
      </c>
      <c r="L47" s="6" t="e">
        <v>#REF!</v>
      </c>
      <c r="M47" s="7" t="e">
        <v>#REF!</v>
      </c>
    </row>
    <row r="48" spans="1:13" ht="208" x14ac:dyDescent="0.35">
      <c r="A48" s="2" t="s">
        <v>234</v>
      </c>
      <c r="B48" s="2" t="s">
        <v>38</v>
      </c>
      <c r="C48" s="3">
        <v>45072</v>
      </c>
      <c r="D48" s="2" t="s">
        <v>136</v>
      </c>
      <c r="E48" s="2" t="s">
        <v>235</v>
      </c>
      <c r="F48" s="2" t="s">
        <v>15</v>
      </c>
      <c r="G48" s="2" t="s">
        <v>143</v>
      </c>
      <c r="H48" s="2" t="s">
        <v>81</v>
      </c>
      <c r="I48" s="2" t="s">
        <v>16</v>
      </c>
      <c r="J48" s="2">
        <v>38000</v>
      </c>
      <c r="K48" s="2" t="s">
        <v>236</v>
      </c>
      <c r="L48" s="6" t="e">
        <v>#REF!</v>
      </c>
      <c r="M48" s="7" t="e">
        <v>#REF!</v>
      </c>
    </row>
    <row r="49" spans="1:13" ht="312" x14ac:dyDescent="0.35">
      <c r="A49" s="2" t="s">
        <v>237</v>
      </c>
      <c r="B49" s="2" t="s">
        <v>38</v>
      </c>
      <c r="C49" s="3">
        <v>45066</v>
      </c>
      <c r="D49" s="2" t="s">
        <v>32</v>
      </c>
      <c r="E49" s="2" t="s">
        <v>131</v>
      </c>
      <c r="F49" s="2" t="s">
        <v>27</v>
      </c>
      <c r="G49" s="2" t="s">
        <v>143</v>
      </c>
      <c r="H49" s="2" t="s">
        <v>28</v>
      </c>
      <c r="I49" s="2" t="s">
        <v>16</v>
      </c>
      <c r="J49" s="2">
        <v>17260</v>
      </c>
      <c r="K49" s="2" t="s">
        <v>238</v>
      </c>
      <c r="L49" s="6" t="e">
        <v>#REF!</v>
      </c>
      <c r="M49" s="7" t="e">
        <v>#REF!</v>
      </c>
    </row>
    <row r="50" spans="1:13" ht="156" x14ac:dyDescent="0.35">
      <c r="A50" s="2" t="s">
        <v>239</v>
      </c>
      <c r="B50" s="2" t="s">
        <v>38</v>
      </c>
      <c r="C50" s="3">
        <v>45050</v>
      </c>
      <c r="D50" s="2" t="s">
        <v>20</v>
      </c>
      <c r="E50" s="2" t="s">
        <v>52</v>
      </c>
      <c r="F50" s="2" t="s">
        <v>15</v>
      </c>
      <c r="G50" s="2" t="s">
        <v>143</v>
      </c>
      <c r="H50" s="2" t="s">
        <v>95</v>
      </c>
      <c r="I50" s="2" t="s">
        <v>16</v>
      </c>
      <c r="J50" s="2">
        <v>13200</v>
      </c>
      <c r="K50" s="2" t="s">
        <v>240</v>
      </c>
      <c r="L50" s="6" t="e">
        <v>#REF!</v>
      </c>
      <c r="M50" s="7" t="e">
        <v>#REF!</v>
      </c>
    </row>
    <row r="51" spans="1:13" ht="208" x14ac:dyDescent="0.35">
      <c r="A51" s="2" t="s">
        <v>241</v>
      </c>
      <c r="B51" s="2" t="s">
        <v>38</v>
      </c>
      <c r="C51" s="3">
        <v>45043</v>
      </c>
      <c r="D51" s="2" t="s">
        <v>69</v>
      </c>
      <c r="E51" s="2" t="s">
        <v>70</v>
      </c>
      <c r="F51" s="2" t="s">
        <v>27</v>
      </c>
      <c r="G51" s="2" t="s">
        <v>143</v>
      </c>
      <c r="H51" s="2" t="s">
        <v>242</v>
      </c>
      <c r="I51" s="2" t="s">
        <v>16</v>
      </c>
      <c r="J51" s="2">
        <v>6800</v>
      </c>
      <c r="K51" s="2" t="s">
        <v>243</v>
      </c>
      <c r="L51" s="6" t="e">
        <v>#REF!</v>
      </c>
      <c r="M51" s="7" t="e">
        <v>#REF!</v>
      </c>
    </row>
    <row r="52" spans="1:13" ht="260" x14ac:dyDescent="0.35">
      <c r="A52" s="2" t="s">
        <v>244</v>
      </c>
      <c r="B52" s="2" t="s">
        <v>38</v>
      </c>
      <c r="C52" s="3">
        <v>45021</v>
      </c>
      <c r="D52" s="2" t="s">
        <v>134</v>
      </c>
      <c r="E52" s="2" t="s">
        <v>245</v>
      </c>
      <c r="F52" s="2" t="s">
        <v>15</v>
      </c>
      <c r="G52" s="2" t="s">
        <v>143</v>
      </c>
      <c r="H52" s="2" t="s">
        <v>207</v>
      </c>
      <c r="I52" s="2" t="s">
        <v>16</v>
      </c>
      <c r="J52" s="2">
        <v>86730</v>
      </c>
      <c r="K52" s="2" t="s">
        <v>246</v>
      </c>
      <c r="L52" s="6" t="e">
        <v>#REF!</v>
      </c>
      <c r="M52" s="7" t="e">
        <v>#REF!</v>
      </c>
    </row>
    <row r="53" spans="1:13" ht="390" x14ac:dyDescent="0.35">
      <c r="A53" s="2" t="s">
        <v>248</v>
      </c>
      <c r="B53" s="2" t="s">
        <v>38</v>
      </c>
      <c r="C53" s="3">
        <v>44984</v>
      </c>
      <c r="D53" s="2" t="s">
        <v>77</v>
      </c>
      <c r="E53" s="2" t="s">
        <v>249</v>
      </c>
      <c r="F53" s="2" t="s">
        <v>15</v>
      </c>
      <c r="G53" s="2" t="s">
        <v>247</v>
      </c>
      <c r="H53" s="2" t="s">
        <v>250</v>
      </c>
      <c r="I53" s="2" t="s">
        <v>16</v>
      </c>
      <c r="J53" s="2">
        <v>744700.06</v>
      </c>
      <c r="K53" s="2" t="s">
        <v>17</v>
      </c>
      <c r="L53" s="6" t="e">
        <v>#REF!</v>
      </c>
      <c r="M53" s="7" t="e">
        <v>#REF!</v>
      </c>
    </row>
    <row r="54" spans="1:13" ht="208" x14ac:dyDescent="0.35">
      <c r="A54" s="2" t="s">
        <v>251</v>
      </c>
      <c r="B54" s="2" t="s">
        <v>38</v>
      </c>
      <c r="C54" s="3">
        <v>44977</v>
      </c>
      <c r="D54" s="2" t="s">
        <v>13</v>
      </c>
      <c r="E54" s="2" t="s">
        <v>235</v>
      </c>
      <c r="F54" s="2" t="s">
        <v>27</v>
      </c>
      <c r="G54" s="2" t="s">
        <v>247</v>
      </c>
      <c r="H54" s="2" t="s">
        <v>128</v>
      </c>
      <c r="I54" s="2" t="s">
        <v>16</v>
      </c>
      <c r="J54" s="2">
        <v>8375.98</v>
      </c>
      <c r="K54" s="2" t="s">
        <v>252</v>
      </c>
      <c r="L54" s="6" t="e">
        <v>#REF!</v>
      </c>
      <c r="M54" s="7" t="e">
        <v>#REF!</v>
      </c>
    </row>
    <row r="55" spans="1:13" ht="409.5" x14ac:dyDescent="0.35">
      <c r="A55" s="2" t="s">
        <v>253</v>
      </c>
      <c r="B55" s="2" t="s">
        <v>38</v>
      </c>
      <c r="C55" s="3">
        <v>44968</v>
      </c>
      <c r="D55" s="2" t="s">
        <v>43</v>
      </c>
      <c r="E55" s="2" t="s">
        <v>254</v>
      </c>
      <c r="F55" s="2" t="s">
        <v>15</v>
      </c>
      <c r="G55" s="2" t="s">
        <v>247</v>
      </c>
      <c r="H55" s="2" t="s">
        <v>34</v>
      </c>
      <c r="I55" s="2" t="s">
        <v>16</v>
      </c>
      <c r="J55" s="2">
        <v>103390</v>
      </c>
      <c r="K55" s="2" t="s">
        <v>255</v>
      </c>
      <c r="L55" s="6" t="e">
        <v>#REF!</v>
      </c>
      <c r="M55" s="7" t="e">
        <v>#REF!</v>
      </c>
    </row>
    <row r="56" spans="1:13" ht="182" x14ac:dyDescent="0.35">
      <c r="A56" s="2" t="s">
        <v>256</v>
      </c>
      <c r="B56" s="2" t="s">
        <v>38</v>
      </c>
      <c r="C56" s="3">
        <v>44958</v>
      </c>
      <c r="D56" s="2" t="s">
        <v>32</v>
      </c>
      <c r="E56" s="2" t="s">
        <v>257</v>
      </c>
      <c r="F56" s="2" t="s">
        <v>15</v>
      </c>
      <c r="G56" s="2" t="s">
        <v>247</v>
      </c>
      <c r="H56" s="2" t="s">
        <v>28</v>
      </c>
      <c r="I56" s="2" t="s">
        <v>16</v>
      </c>
      <c r="J56" s="2">
        <v>27500</v>
      </c>
      <c r="K56" s="2" t="s">
        <v>258</v>
      </c>
      <c r="L56" s="6" t="e">
        <v>#REF!</v>
      </c>
      <c r="M56" s="7" t="e">
        <v>#REF!</v>
      </c>
    </row>
    <row r="57" spans="1:13" ht="234" x14ac:dyDescent="0.35">
      <c r="A57" s="2" t="s">
        <v>259</v>
      </c>
      <c r="B57" s="2" t="s">
        <v>38</v>
      </c>
      <c r="C57" s="3">
        <v>44945</v>
      </c>
      <c r="D57" s="2" t="s">
        <v>36</v>
      </c>
      <c r="E57" s="2" t="s">
        <v>131</v>
      </c>
      <c r="F57" s="2" t="s">
        <v>27</v>
      </c>
      <c r="G57" s="2" t="s">
        <v>247</v>
      </c>
      <c r="H57" s="2" t="s">
        <v>260</v>
      </c>
      <c r="I57" s="2" t="s">
        <v>16</v>
      </c>
      <c r="J57" s="2">
        <v>38940</v>
      </c>
      <c r="K57" s="2" t="s">
        <v>261</v>
      </c>
      <c r="L57" s="6" t="e">
        <v>#REF!</v>
      </c>
      <c r="M57" s="7" t="e">
        <v>#REF!</v>
      </c>
    </row>
    <row r="58" spans="1:13" ht="156" x14ac:dyDescent="0.35">
      <c r="A58" s="2" t="s">
        <v>267</v>
      </c>
      <c r="B58" s="2" t="s">
        <v>38</v>
      </c>
      <c r="C58" s="3">
        <v>44901</v>
      </c>
      <c r="D58" s="2" t="s">
        <v>102</v>
      </c>
      <c r="E58" s="2" t="s">
        <v>131</v>
      </c>
      <c r="F58" s="2" t="s">
        <v>15</v>
      </c>
      <c r="G58" s="2" t="s">
        <v>247</v>
      </c>
      <c r="H58" s="2" t="s">
        <v>268</v>
      </c>
      <c r="I58" s="2" t="s">
        <v>16</v>
      </c>
      <c r="J58" s="2">
        <v>82000</v>
      </c>
      <c r="K58" s="2" t="s">
        <v>269</v>
      </c>
      <c r="L58" s="6" t="e">
        <v>#REF!</v>
      </c>
      <c r="M58" s="7" t="e">
        <v>#REF!</v>
      </c>
    </row>
    <row r="59" spans="1:13" ht="286" x14ac:dyDescent="0.35">
      <c r="A59" s="2" t="s">
        <v>270</v>
      </c>
      <c r="B59" s="2" t="s">
        <v>38</v>
      </c>
      <c r="C59" s="3">
        <v>44898</v>
      </c>
      <c r="D59" s="2" t="s">
        <v>63</v>
      </c>
      <c r="E59" s="2" t="s">
        <v>124</v>
      </c>
      <c r="F59" s="2" t="s">
        <v>271</v>
      </c>
      <c r="G59" s="2" t="s">
        <v>247</v>
      </c>
      <c r="H59" s="2" t="s">
        <v>28</v>
      </c>
      <c r="I59" s="2" t="s">
        <v>16</v>
      </c>
      <c r="J59" s="2"/>
      <c r="K59" s="2"/>
      <c r="L59" s="6" t="e">
        <v>#REF!</v>
      </c>
      <c r="M59" s="7" t="e">
        <v>#REF!</v>
      </c>
    </row>
    <row r="60" spans="1:13" ht="208" x14ac:dyDescent="0.35">
      <c r="A60" s="2" t="s">
        <v>272</v>
      </c>
      <c r="B60" s="2" t="s">
        <v>38</v>
      </c>
      <c r="C60" s="3">
        <v>44873</v>
      </c>
      <c r="D60" s="2" t="s">
        <v>273</v>
      </c>
      <c r="E60" s="2" t="s">
        <v>274</v>
      </c>
      <c r="F60" s="2" t="s">
        <v>15</v>
      </c>
      <c r="G60" s="2" t="s">
        <v>247</v>
      </c>
      <c r="H60" s="2" t="s">
        <v>275</v>
      </c>
      <c r="I60" s="2" t="s">
        <v>16</v>
      </c>
      <c r="J60" s="2">
        <v>19450</v>
      </c>
      <c r="K60" s="2" t="s">
        <v>276</v>
      </c>
      <c r="L60" s="6" t="e">
        <v>#REF!</v>
      </c>
      <c r="M60" s="7" t="e">
        <v>#REF!</v>
      </c>
    </row>
    <row r="61" spans="1:13" ht="234" x14ac:dyDescent="0.35">
      <c r="A61" s="2" t="s">
        <v>277</v>
      </c>
      <c r="B61" s="2" t="s">
        <v>38</v>
      </c>
      <c r="C61" s="3">
        <v>44863</v>
      </c>
      <c r="D61" s="2" t="s">
        <v>63</v>
      </c>
      <c r="E61" s="2" t="s">
        <v>278</v>
      </c>
      <c r="F61" s="2" t="s">
        <v>15</v>
      </c>
      <c r="G61" s="2" t="s">
        <v>247</v>
      </c>
      <c r="H61" s="2" t="s">
        <v>260</v>
      </c>
      <c r="I61" s="2" t="s">
        <v>16</v>
      </c>
      <c r="J61" s="2">
        <v>15190</v>
      </c>
      <c r="K61" s="2" t="s">
        <v>279</v>
      </c>
      <c r="L61" s="6" t="e">
        <v>#REF!</v>
      </c>
      <c r="M61" s="7" t="e">
        <v>#REF!</v>
      </c>
    </row>
    <row r="62" spans="1:13" ht="182" x14ac:dyDescent="0.35">
      <c r="A62" s="2" t="s">
        <v>280</v>
      </c>
      <c r="B62" s="2" t="s">
        <v>38</v>
      </c>
      <c r="C62" s="3">
        <v>44847</v>
      </c>
      <c r="D62" s="2" t="s">
        <v>56</v>
      </c>
      <c r="E62" s="2" t="s">
        <v>257</v>
      </c>
      <c r="F62" s="2" t="s">
        <v>15</v>
      </c>
      <c r="G62" s="2" t="s">
        <v>247</v>
      </c>
      <c r="H62" s="2" t="s">
        <v>34</v>
      </c>
      <c r="I62" s="2" t="s">
        <v>16</v>
      </c>
      <c r="J62" s="2">
        <v>9600</v>
      </c>
      <c r="K62" s="2" t="s">
        <v>281</v>
      </c>
      <c r="L62" s="6" t="e">
        <v>#REF!</v>
      </c>
      <c r="M62" s="7" t="e">
        <v>#REF!</v>
      </c>
    </row>
    <row r="63" spans="1:13" ht="234" x14ac:dyDescent="0.35">
      <c r="A63" s="2" t="s">
        <v>282</v>
      </c>
      <c r="B63" s="2" t="s">
        <v>38</v>
      </c>
      <c r="C63" s="3">
        <v>44840</v>
      </c>
      <c r="D63" s="2" t="s">
        <v>85</v>
      </c>
      <c r="E63" s="2" t="s">
        <v>131</v>
      </c>
      <c r="F63" s="2" t="s">
        <v>27</v>
      </c>
      <c r="G63" s="2" t="s">
        <v>247</v>
      </c>
      <c r="H63" s="2" t="s">
        <v>260</v>
      </c>
      <c r="I63" s="2" t="s">
        <v>16</v>
      </c>
      <c r="J63" s="2">
        <v>8250</v>
      </c>
      <c r="K63" s="2" t="s">
        <v>283</v>
      </c>
      <c r="L63" s="6" t="e">
        <v>#REF!</v>
      </c>
      <c r="M63" s="7" t="e">
        <v>#REF!</v>
      </c>
    </row>
    <row r="64" spans="1:13" ht="208" x14ac:dyDescent="0.35">
      <c r="A64" s="2" t="s">
        <v>282</v>
      </c>
      <c r="B64" s="2" t="s">
        <v>38</v>
      </c>
      <c r="C64" s="3">
        <v>44840</v>
      </c>
      <c r="D64" s="2" t="s">
        <v>85</v>
      </c>
      <c r="E64" s="2" t="s">
        <v>131</v>
      </c>
      <c r="F64" s="2" t="s">
        <v>27</v>
      </c>
      <c r="G64" s="2" t="s">
        <v>247</v>
      </c>
      <c r="H64" s="2" t="s">
        <v>284</v>
      </c>
      <c r="I64" s="2" t="s">
        <v>16</v>
      </c>
      <c r="J64" s="2">
        <v>8250</v>
      </c>
      <c r="K64" s="2" t="s">
        <v>283</v>
      </c>
      <c r="L64" s="6" t="e">
        <v>#REF!</v>
      </c>
      <c r="M64" s="7" t="e">
        <v>#REF!</v>
      </c>
    </row>
    <row r="65" spans="1:13" ht="234" x14ac:dyDescent="0.35">
      <c r="A65" s="2" t="s">
        <v>285</v>
      </c>
      <c r="B65" s="2" t="s">
        <v>38</v>
      </c>
      <c r="C65" s="3">
        <v>44830</v>
      </c>
      <c r="D65" s="2" t="s">
        <v>102</v>
      </c>
      <c r="E65" s="2" t="s">
        <v>131</v>
      </c>
      <c r="F65" s="2" t="s">
        <v>15</v>
      </c>
      <c r="G65" s="2" t="s">
        <v>247</v>
      </c>
      <c r="H65" s="2" t="s">
        <v>260</v>
      </c>
      <c r="I65" s="2" t="s">
        <v>16</v>
      </c>
      <c r="J65" s="2">
        <v>55000</v>
      </c>
      <c r="K65" s="2" t="s">
        <v>286</v>
      </c>
      <c r="L65" s="6" t="e">
        <v>#REF!</v>
      </c>
      <c r="M65" s="7" t="e">
        <v>#REF!</v>
      </c>
    </row>
    <row r="66" spans="1:13" ht="156" x14ac:dyDescent="0.35">
      <c r="A66" s="2" t="s">
        <v>287</v>
      </c>
      <c r="B66" s="2" t="s">
        <v>38</v>
      </c>
      <c r="C66" s="3">
        <v>44742</v>
      </c>
      <c r="D66" s="2" t="s">
        <v>77</v>
      </c>
      <c r="E66" s="2" t="s">
        <v>131</v>
      </c>
      <c r="F66" s="2" t="s">
        <v>15</v>
      </c>
      <c r="G66" s="2" t="s">
        <v>247</v>
      </c>
      <c r="H66" s="2" t="s">
        <v>288</v>
      </c>
      <c r="I66" s="2" t="s">
        <v>16</v>
      </c>
      <c r="J66" s="2">
        <v>24980</v>
      </c>
      <c r="K66" s="2" t="s">
        <v>289</v>
      </c>
      <c r="L66" s="6" t="e">
        <v>#REF!</v>
      </c>
      <c r="M66" s="7" t="e">
        <v>#REF!</v>
      </c>
    </row>
    <row r="67" spans="1:13" ht="286" x14ac:dyDescent="0.35">
      <c r="A67" s="2" t="s">
        <v>295</v>
      </c>
      <c r="B67" s="2" t="s">
        <v>38</v>
      </c>
      <c r="C67" s="3">
        <v>44609</v>
      </c>
      <c r="D67" s="2" t="s">
        <v>111</v>
      </c>
      <c r="E67" s="2" t="s">
        <v>131</v>
      </c>
      <c r="F67" s="2" t="s">
        <v>15</v>
      </c>
      <c r="G67" s="2" t="s">
        <v>290</v>
      </c>
      <c r="H67" s="2" t="s">
        <v>296</v>
      </c>
      <c r="I67" s="2" t="s">
        <v>16</v>
      </c>
      <c r="J67" s="2">
        <v>12700</v>
      </c>
      <c r="K67" s="2" t="s">
        <v>297</v>
      </c>
      <c r="L67" s="6" t="e">
        <v>#REF!</v>
      </c>
      <c r="M67" s="7" t="e">
        <v>#REF!</v>
      </c>
    </row>
    <row r="68" spans="1:13" ht="286" x14ac:dyDescent="0.35">
      <c r="A68" s="2" t="s">
        <v>299</v>
      </c>
      <c r="B68" s="2" t="s">
        <v>38</v>
      </c>
      <c r="C68" s="3">
        <v>44585</v>
      </c>
      <c r="D68" s="2" t="s">
        <v>20</v>
      </c>
      <c r="E68" s="2" t="s">
        <v>131</v>
      </c>
      <c r="F68" s="2" t="s">
        <v>15</v>
      </c>
      <c r="G68" s="2" t="s">
        <v>290</v>
      </c>
      <c r="H68" s="2" t="s">
        <v>158</v>
      </c>
      <c r="I68" s="2" t="s">
        <v>16</v>
      </c>
      <c r="J68" s="2">
        <v>53400</v>
      </c>
      <c r="K68" s="2" t="s">
        <v>300</v>
      </c>
      <c r="L68" s="6" t="e">
        <v>#REF!</v>
      </c>
      <c r="M68" s="7" t="e">
        <v>#REF!</v>
      </c>
    </row>
    <row r="69" spans="1:13" ht="260" x14ac:dyDescent="0.35">
      <c r="A69" s="2" t="s">
        <v>301</v>
      </c>
      <c r="B69" s="2" t="s">
        <v>38</v>
      </c>
      <c r="C69" s="3">
        <v>44568</v>
      </c>
      <c r="D69" s="2" t="s">
        <v>35</v>
      </c>
      <c r="E69" s="2" t="s">
        <v>131</v>
      </c>
      <c r="F69" s="2" t="s">
        <v>15</v>
      </c>
      <c r="G69" s="2" t="s">
        <v>290</v>
      </c>
      <c r="H69" s="2" t="s">
        <v>158</v>
      </c>
      <c r="I69" s="2" t="s">
        <v>16</v>
      </c>
      <c r="J69" s="2">
        <v>36000</v>
      </c>
      <c r="K69" s="2" t="s">
        <v>92</v>
      </c>
      <c r="L69" s="6" t="e">
        <v>#REF!</v>
      </c>
      <c r="M69" s="7" t="e">
        <v>#REF!</v>
      </c>
    </row>
    <row r="70" spans="1:13" ht="260" x14ac:dyDescent="0.35">
      <c r="A70" s="2" t="s">
        <v>302</v>
      </c>
      <c r="B70" s="2" t="s">
        <v>38</v>
      </c>
      <c r="C70" s="3">
        <v>44541</v>
      </c>
      <c r="D70" s="2" t="s">
        <v>82</v>
      </c>
      <c r="E70" s="2" t="s">
        <v>131</v>
      </c>
      <c r="F70" s="2" t="s">
        <v>15</v>
      </c>
      <c r="G70" s="2" t="s">
        <v>290</v>
      </c>
      <c r="H70" s="2" t="s">
        <v>158</v>
      </c>
      <c r="I70" s="2" t="s">
        <v>16</v>
      </c>
      <c r="J70" s="2">
        <v>43500</v>
      </c>
      <c r="K70" s="2" t="s">
        <v>303</v>
      </c>
      <c r="L70" s="6" t="e">
        <v>#REF!</v>
      </c>
      <c r="M70" s="7" t="e">
        <v>#REF!</v>
      </c>
    </row>
    <row r="71" spans="1:13" ht="260" x14ac:dyDescent="0.35">
      <c r="A71" s="2" t="s">
        <v>304</v>
      </c>
      <c r="B71" s="2" t="s">
        <v>38</v>
      </c>
      <c r="C71" s="3">
        <v>44533</v>
      </c>
      <c r="D71" s="2" t="s">
        <v>43</v>
      </c>
      <c r="E71" s="2" t="s">
        <v>33</v>
      </c>
      <c r="F71" s="2" t="s">
        <v>15</v>
      </c>
      <c r="G71" s="2" t="s">
        <v>290</v>
      </c>
      <c r="H71" s="2" t="s">
        <v>158</v>
      </c>
      <c r="I71" s="2" t="s">
        <v>16</v>
      </c>
      <c r="J71" s="2">
        <v>90000</v>
      </c>
      <c r="K71" s="2" t="s">
        <v>305</v>
      </c>
      <c r="L71" s="6" t="e">
        <v>#REF!</v>
      </c>
      <c r="M71" s="7" t="e">
        <v>#REF!</v>
      </c>
    </row>
    <row r="72" spans="1:13" ht="182" x14ac:dyDescent="0.35">
      <c r="A72" s="2" t="s">
        <v>306</v>
      </c>
      <c r="B72" s="2" t="s">
        <v>38</v>
      </c>
      <c r="C72" s="3">
        <v>44530</v>
      </c>
      <c r="D72" s="2" t="s">
        <v>77</v>
      </c>
      <c r="E72" s="2" t="s">
        <v>14</v>
      </c>
      <c r="F72" s="2" t="s">
        <v>15</v>
      </c>
      <c r="G72" s="2" t="s">
        <v>290</v>
      </c>
      <c r="H72" s="2" t="s">
        <v>307</v>
      </c>
      <c r="I72" s="2" t="s">
        <v>16</v>
      </c>
      <c r="J72" s="2">
        <v>47490</v>
      </c>
      <c r="K72" s="2" t="s">
        <v>308</v>
      </c>
      <c r="L72" s="6" t="e">
        <v>#REF!</v>
      </c>
      <c r="M72" s="7" t="e">
        <v>#REF!</v>
      </c>
    </row>
    <row r="73" spans="1:13" ht="260" x14ac:dyDescent="0.35">
      <c r="A73" s="2" t="s">
        <v>309</v>
      </c>
      <c r="B73" s="2" t="s">
        <v>38</v>
      </c>
      <c r="C73" s="3">
        <v>44397</v>
      </c>
      <c r="D73" s="2" t="s">
        <v>83</v>
      </c>
      <c r="E73" s="2" t="s">
        <v>131</v>
      </c>
      <c r="F73" s="2" t="s">
        <v>15</v>
      </c>
      <c r="G73" s="2" t="s">
        <v>290</v>
      </c>
      <c r="H73" s="2" t="s">
        <v>207</v>
      </c>
      <c r="I73" s="2" t="s">
        <v>16</v>
      </c>
      <c r="J73" s="2">
        <v>14160</v>
      </c>
      <c r="K73" s="2" t="s">
        <v>310</v>
      </c>
      <c r="L73" s="6" t="e">
        <v>#REF!</v>
      </c>
      <c r="M73" s="7" t="e">
        <v>#REF!</v>
      </c>
    </row>
    <row r="74" spans="1:13" ht="208" x14ac:dyDescent="0.35">
      <c r="A74" s="2" t="s">
        <v>311</v>
      </c>
      <c r="B74" s="2" t="s">
        <v>38</v>
      </c>
      <c r="C74" s="3">
        <v>44344</v>
      </c>
      <c r="D74" s="2" t="s">
        <v>142</v>
      </c>
      <c r="E74" s="2" t="s">
        <v>161</v>
      </c>
      <c r="F74" s="2" t="s">
        <v>15</v>
      </c>
      <c r="G74" s="2" t="s">
        <v>290</v>
      </c>
      <c r="H74" s="2" t="s">
        <v>312</v>
      </c>
      <c r="I74" s="2" t="s">
        <v>16</v>
      </c>
      <c r="J74" s="2">
        <v>3186000</v>
      </c>
      <c r="K74" s="2" t="s">
        <v>313</v>
      </c>
      <c r="L74" s="6" t="e">
        <v>#REF!</v>
      </c>
      <c r="M74" s="7" t="e">
        <v>#REF!</v>
      </c>
    </row>
    <row r="75" spans="1:13" ht="156" x14ac:dyDescent="0.35">
      <c r="A75" s="2" t="s">
        <v>314</v>
      </c>
      <c r="B75" s="2" t="s">
        <v>38</v>
      </c>
      <c r="C75" s="3">
        <v>44330</v>
      </c>
      <c r="D75" s="2" t="s">
        <v>20</v>
      </c>
      <c r="E75" s="2" t="s">
        <v>64</v>
      </c>
      <c r="F75" s="2" t="s">
        <v>15</v>
      </c>
      <c r="G75" s="2" t="s">
        <v>290</v>
      </c>
      <c r="H75" s="2" t="s">
        <v>315</v>
      </c>
      <c r="I75" s="2" t="s">
        <v>16</v>
      </c>
      <c r="J75" s="2">
        <v>13257</v>
      </c>
      <c r="K75" s="2" t="s">
        <v>316</v>
      </c>
      <c r="L75" s="6" t="e">
        <v>#REF!</v>
      </c>
      <c r="M75" s="7" t="e">
        <v>#REF!</v>
      </c>
    </row>
    <row r="76" spans="1:13" ht="182" x14ac:dyDescent="0.35">
      <c r="A76" s="2" t="s">
        <v>317</v>
      </c>
      <c r="B76" s="2" t="s">
        <v>38</v>
      </c>
      <c r="C76" s="3">
        <v>44296</v>
      </c>
      <c r="D76" s="2" t="s">
        <v>134</v>
      </c>
      <c r="E76" s="2" t="s">
        <v>64</v>
      </c>
      <c r="F76" s="2" t="s">
        <v>15</v>
      </c>
      <c r="G76" s="2" t="s">
        <v>290</v>
      </c>
      <c r="H76" s="2" t="s">
        <v>318</v>
      </c>
      <c r="I76" s="2" t="s">
        <v>16</v>
      </c>
      <c r="J76" s="2">
        <v>12500</v>
      </c>
      <c r="K76" s="2" t="s">
        <v>319</v>
      </c>
      <c r="L76" s="6" t="e">
        <v>#REF!</v>
      </c>
      <c r="M76" s="7" t="e">
        <v>#REF!</v>
      </c>
    </row>
    <row r="77" spans="1:13" ht="182" x14ac:dyDescent="0.35">
      <c r="A77" s="2" t="s">
        <v>321</v>
      </c>
      <c r="B77" s="2" t="s">
        <v>38</v>
      </c>
      <c r="C77" s="3">
        <v>44272</v>
      </c>
      <c r="D77" s="2" t="s">
        <v>77</v>
      </c>
      <c r="E77" s="2" t="s">
        <v>322</v>
      </c>
      <c r="F77" s="2" t="s">
        <v>15</v>
      </c>
      <c r="G77" s="2" t="s">
        <v>320</v>
      </c>
      <c r="H77" s="2" t="s">
        <v>323</v>
      </c>
      <c r="I77" s="2" t="s">
        <v>16</v>
      </c>
      <c r="J77" s="2">
        <v>29997</v>
      </c>
      <c r="K77" s="2" t="s">
        <v>324</v>
      </c>
      <c r="L77" s="6" t="e">
        <v>#REF!</v>
      </c>
      <c r="M77" s="7" t="e">
        <v>#REF!</v>
      </c>
    </row>
    <row r="78" spans="1:13" ht="260" x14ac:dyDescent="0.35">
      <c r="A78" s="2" t="s">
        <v>325</v>
      </c>
      <c r="B78" s="2" t="s">
        <v>38</v>
      </c>
      <c r="C78" s="3">
        <v>44263</v>
      </c>
      <c r="D78" s="2" t="s">
        <v>82</v>
      </c>
      <c r="E78" s="2" t="s">
        <v>64</v>
      </c>
      <c r="F78" s="2" t="s">
        <v>27</v>
      </c>
      <c r="G78" s="2" t="s">
        <v>320</v>
      </c>
      <c r="H78" s="2" t="s">
        <v>158</v>
      </c>
      <c r="I78" s="2" t="s">
        <v>16</v>
      </c>
      <c r="J78" s="2"/>
      <c r="K78" s="2"/>
      <c r="L78" s="6" t="e">
        <v>#REF!</v>
      </c>
      <c r="M78" s="7" t="e">
        <v>#REF!</v>
      </c>
    </row>
    <row r="79" spans="1:13" ht="156" x14ac:dyDescent="0.35">
      <c r="A79" s="2" t="s">
        <v>326</v>
      </c>
      <c r="B79" s="2" t="s">
        <v>38</v>
      </c>
      <c r="C79" s="3">
        <v>44260</v>
      </c>
      <c r="D79" s="2" t="s">
        <v>77</v>
      </c>
      <c r="E79" s="2" t="s">
        <v>327</v>
      </c>
      <c r="F79" s="2" t="s">
        <v>15</v>
      </c>
      <c r="G79" s="2" t="s">
        <v>320</v>
      </c>
      <c r="H79" s="2" t="s">
        <v>328</v>
      </c>
      <c r="I79" s="2" t="s">
        <v>16</v>
      </c>
      <c r="J79" s="2">
        <v>17777</v>
      </c>
      <c r="K79" s="2" t="s">
        <v>329</v>
      </c>
      <c r="L79" s="6" t="e">
        <v>#REF!</v>
      </c>
      <c r="M79" s="7" t="e">
        <v>#REF!</v>
      </c>
    </row>
    <row r="80" spans="1:13" ht="260" x14ac:dyDescent="0.35">
      <c r="A80" s="2" t="s">
        <v>330</v>
      </c>
      <c r="B80" s="2" t="s">
        <v>38</v>
      </c>
      <c r="C80" s="3">
        <v>44249</v>
      </c>
      <c r="D80" s="2" t="s">
        <v>51</v>
      </c>
      <c r="E80" s="2" t="s">
        <v>64</v>
      </c>
      <c r="F80" s="2" t="s">
        <v>15</v>
      </c>
      <c r="G80" s="2" t="s">
        <v>320</v>
      </c>
      <c r="H80" s="2" t="s">
        <v>331</v>
      </c>
      <c r="I80" s="2" t="s">
        <v>16</v>
      </c>
      <c r="J80" s="2">
        <v>77880</v>
      </c>
      <c r="K80" s="2" t="s">
        <v>332</v>
      </c>
      <c r="L80" s="6" t="e">
        <v>#REF!</v>
      </c>
      <c r="M80" s="7" t="e">
        <v>#REF!</v>
      </c>
    </row>
    <row r="81" spans="1:13" ht="286" x14ac:dyDescent="0.35">
      <c r="A81" s="2" t="s">
        <v>333</v>
      </c>
      <c r="B81" s="2" t="s">
        <v>38</v>
      </c>
      <c r="C81" s="3">
        <v>44219</v>
      </c>
      <c r="D81" s="2" t="s">
        <v>111</v>
      </c>
      <c r="E81" s="2" t="s">
        <v>124</v>
      </c>
      <c r="F81" s="2" t="s">
        <v>15</v>
      </c>
      <c r="G81" s="2" t="s">
        <v>320</v>
      </c>
      <c r="H81" s="2" t="s">
        <v>331</v>
      </c>
      <c r="I81" s="2" t="s">
        <v>16</v>
      </c>
      <c r="J81" s="2">
        <v>85000</v>
      </c>
      <c r="K81" s="2" t="s">
        <v>96</v>
      </c>
      <c r="L81" s="6" t="e">
        <v>#REF!</v>
      </c>
      <c r="M81" s="7" t="e">
        <v>#REF!</v>
      </c>
    </row>
    <row r="82" spans="1:13" ht="156" x14ac:dyDescent="0.35">
      <c r="A82" s="2" t="s">
        <v>334</v>
      </c>
      <c r="B82" s="2" t="s">
        <v>38</v>
      </c>
      <c r="C82" s="3">
        <v>44194</v>
      </c>
      <c r="D82" s="2" t="s">
        <v>75</v>
      </c>
      <c r="E82" s="2" t="s">
        <v>131</v>
      </c>
      <c r="F82" s="2" t="s">
        <v>15</v>
      </c>
      <c r="G82" s="2" t="s">
        <v>320</v>
      </c>
      <c r="H82" s="2" t="s">
        <v>298</v>
      </c>
      <c r="I82" s="2" t="s">
        <v>16</v>
      </c>
      <c r="J82" s="2">
        <v>27000</v>
      </c>
      <c r="K82" s="2" t="s">
        <v>335</v>
      </c>
      <c r="L82" s="6" t="e">
        <v>#REF!</v>
      </c>
      <c r="M82" s="7" t="e">
        <v>#REF!</v>
      </c>
    </row>
    <row r="83" spans="1:13" ht="156" x14ac:dyDescent="0.35">
      <c r="A83" s="2" t="s">
        <v>336</v>
      </c>
      <c r="B83" s="2" t="s">
        <v>38</v>
      </c>
      <c r="C83" s="3">
        <v>44180</v>
      </c>
      <c r="D83" s="2" t="s">
        <v>32</v>
      </c>
      <c r="E83" s="2" t="s">
        <v>14</v>
      </c>
      <c r="F83" s="2" t="s">
        <v>15</v>
      </c>
      <c r="G83" s="2" t="s">
        <v>320</v>
      </c>
      <c r="H83" s="2" t="s">
        <v>337</v>
      </c>
      <c r="I83" s="2" t="s">
        <v>16</v>
      </c>
      <c r="J83" s="2">
        <v>13500</v>
      </c>
      <c r="K83" s="2" t="s">
        <v>338</v>
      </c>
      <c r="L83" s="6" t="e">
        <v>#REF!</v>
      </c>
      <c r="M83" s="7" t="e">
        <v>#REF!</v>
      </c>
    </row>
    <row r="84" spans="1:13" ht="234" x14ac:dyDescent="0.35">
      <c r="A84" s="2" t="s">
        <v>339</v>
      </c>
      <c r="B84" s="2" t="s">
        <v>38</v>
      </c>
      <c r="C84" s="3">
        <v>44165</v>
      </c>
      <c r="D84" s="2" t="s">
        <v>32</v>
      </c>
      <c r="E84" s="2" t="s">
        <v>340</v>
      </c>
      <c r="F84" s="2" t="s">
        <v>15</v>
      </c>
      <c r="G84" s="2" t="s">
        <v>320</v>
      </c>
      <c r="H84" s="2" t="s">
        <v>341</v>
      </c>
      <c r="I84" s="2" t="s">
        <v>16</v>
      </c>
      <c r="J84" s="2">
        <v>15325</v>
      </c>
      <c r="K84" s="2" t="s">
        <v>342</v>
      </c>
      <c r="L84" s="6" t="e">
        <v>#REF!</v>
      </c>
      <c r="M84" s="7" t="e">
        <v>#REF!</v>
      </c>
    </row>
    <row r="85" spans="1:13" ht="156" x14ac:dyDescent="0.35">
      <c r="A85" s="2" t="s">
        <v>343</v>
      </c>
      <c r="B85" s="2" t="s">
        <v>38</v>
      </c>
      <c r="C85" s="3">
        <v>44139</v>
      </c>
      <c r="D85" s="2" t="s">
        <v>20</v>
      </c>
      <c r="E85" s="2" t="s">
        <v>14</v>
      </c>
      <c r="F85" s="2" t="s">
        <v>15</v>
      </c>
      <c r="G85" s="2" t="s">
        <v>320</v>
      </c>
      <c r="H85" s="2" t="s">
        <v>344</v>
      </c>
      <c r="I85" s="2" t="s">
        <v>16</v>
      </c>
      <c r="J85" s="2">
        <v>7400</v>
      </c>
      <c r="K85" s="2" t="s">
        <v>345</v>
      </c>
      <c r="L85" s="6" t="e">
        <v>#REF!</v>
      </c>
      <c r="M85" s="7" t="e">
        <v>#REF!</v>
      </c>
    </row>
    <row r="86" spans="1:13" ht="156" x14ac:dyDescent="0.35">
      <c r="A86" s="2" t="s">
        <v>346</v>
      </c>
      <c r="B86" s="2" t="s">
        <v>38</v>
      </c>
      <c r="C86" s="3">
        <v>44138</v>
      </c>
      <c r="D86" s="2" t="s">
        <v>36</v>
      </c>
      <c r="E86" s="2" t="s">
        <v>64</v>
      </c>
      <c r="F86" s="2" t="s">
        <v>15</v>
      </c>
      <c r="G86" s="2" t="s">
        <v>320</v>
      </c>
      <c r="H86" s="2" t="s">
        <v>298</v>
      </c>
      <c r="I86" s="2" t="s">
        <v>16</v>
      </c>
      <c r="J86" s="2">
        <v>40140</v>
      </c>
      <c r="K86" s="2" t="s">
        <v>347</v>
      </c>
      <c r="L86" s="6" t="e">
        <v>#REF!</v>
      </c>
      <c r="M86" s="7" t="e">
        <v>#REF!</v>
      </c>
    </row>
    <row r="87" spans="1:13" ht="286" x14ac:dyDescent="0.35">
      <c r="A87" s="2" t="s">
        <v>348</v>
      </c>
      <c r="B87" s="2" t="s">
        <v>38</v>
      </c>
      <c r="C87" s="3">
        <v>44138</v>
      </c>
      <c r="D87" s="2" t="s">
        <v>36</v>
      </c>
      <c r="E87" s="2" t="s">
        <v>64</v>
      </c>
      <c r="F87" s="2" t="s">
        <v>15</v>
      </c>
      <c r="G87" s="2" t="s">
        <v>320</v>
      </c>
      <c r="H87" s="2" t="s">
        <v>298</v>
      </c>
      <c r="I87" s="2" t="s">
        <v>16</v>
      </c>
      <c r="J87" s="2">
        <v>40140</v>
      </c>
      <c r="K87" s="2" t="s">
        <v>347</v>
      </c>
      <c r="L87" s="6" t="e">
        <v>#REF!</v>
      </c>
      <c r="M87" s="7" t="e">
        <v>#REF!</v>
      </c>
    </row>
    <row r="88" spans="1:13" ht="286" x14ac:dyDescent="0.35">
      <c r="A88" s="2" t="s">
        <v>349</v>
      </c>
      <c r="B88" s="2" t="s">
        <v>38</v>
      </c>
      <c r="C88" s="3">
        <v>44133</v>
      </c>
      <c r="D88" s="2" t="s">
        <v>77</v>
      </c>
      <c r="E88" s="2" t="s">
        <v>90</v>
      </c>
      <c r="F88" s="2" t="s">
        <v>15</v>
      </c>
      <c r="G88" s="2" t="s">
        <v>320</v>
      </c>
      <c r="H88" s="2" t="s">
        <v>350</v>
      </c>
      <c r="I88" s="2" t="s">
        <v>16</v>
      </c>
      <c r="J88" s="2">
        <v>9290</v>
      </c>
      <c r="K88" s="2" t="s">
        <v>351</v>
      </c>
      <c r="L88" s="6" t="e">
        <v>#REF!</v>
      </c>
      <c r="M88" s="7" t="e">
        <v>#REF!</v>
      </c>
    </row>
    <row r="89" spans="1:13" ht="260" x14ac:dyDescent="0.35">
      <c r="A89" s="2" t="s">
        <v>352</v>
      </c>
      <c r="B89" s="2" t="s">
        <v>38</v>
      </c>
      <c r="C89" s="3">
        <v>44133</v>
      </c>
      <c r="D89" s="2" t="s">
        <v>77</v>
      </c>
      <c r="E89" s="2" t="s">
        <v>90</v>
      </c>
      <c r="F89" s="2" t="s">
        <v>15</v>
      </c>
      <c r="G89" s="2" t="s">
        <v>320</v>
      </c>
      <c r="H89" s="2" t="s">
        <v>350</v>
      </c>
      <c r="I89" s="2" t="s">
        <v>16</v>
      </c>
      <c r="J89" s="2">
        <v>14800</v>
      </c>
      <c r="K89" s="2" t="s">
        <v>353</v>
      </c>
      <c r="L89" s="6" t="e">
        <v>#REF!</v>
      </c>
      <c r="M89" s="7" t="e">
        <v>#REF!</v>
      </c>
    </row>
    <row r="90" spans="1:13" ht="156" x14ac:dyDescent="0.35">
      <c r="A90" s="2" t="s">
        <v>354</v>
      </c>
      <c r="B90" s="2" t="s">
        <v>38</v>
      </c>
      <c r="C90" s="3">
        <v>44109</v>
      </c>
      <c r="D90" s="2" t="s">
        <v>32</v>
      </c>
      <c r="E90" s="2" t="s">
        <v>131</v>
      </c>
      <c r="F90" s="2" t="s">
        <v>15</v>
      </c>
      <c r="G90" s="2" t="s">
        <v>320</v>
      </c>
      <c r="H90" s="2" t="s">
        <v>231</v>
      </c>
      <c r="I90" s="2" t="s">
        <v>16</v>
      </c>
      <c r="J90" s="2">
        <v>14999</v>
      </c>
      <c r="K90" s="2" t="s">
        <v>355</v>
      </c>
      <c r="L90" s="6" t="e">
        <v>#REF!</v>
      </c>
      <c r="M90" s="7" t="e">
        <v>#REF!</v>
      </c>
    </row>
    <row r="91" spans="1:13" ht="409.5" x14ac:dyDescent="0.35">
      <c r="A91" s="2" t="s">
        <v>356</v>
      </c>
      <c r="B91" s="2" t="s">
        <v>38</v>
      </c>
      <c r="C91" s="3">
        <v>44102</v>
      </c>
      <c r="D91" s="2" t="s">
        <v>56</v>
      </c>
      <c r="E91" s="2" t="s">
        <v>357</v>
      </c>
      <c r="F91" s="2" t="s">
        <v>15</v>
      </c>
      <c r="G91" s="2" t="s">
        <v>320</v>
      </c>
      <c r="H91" s="2" t="s">
        <v>358</v>
      </c>
      <c r="I91" s="2" t="s">
        <v>16</v>
      </c>
      <c r="J91" s="2">
        <v>682400</v>
      </c>
      <c r="K91" s="2" t="s">
        <v>359</v>
      </c>
      <c r="L91" s="6" t="e">
        <v>#REF!</v>
      </c>
      <c r="M91" s="7" t="e">
        <v>#REF!</v>
      </c>
    </row>
    <row r="92" spans="1:13" ht="260" x14ac:dyDescent="0.35">
      <c r="A92" s="2" t="s">
        <v>360</v>
      </c>
      <c r="B92" s="2" t="s">
        <v>38</v>
      </c>
      <c r="C92" s="3">
        <v>44088</v>
      </c>
      <c r="D92" s="2" t="s">
        <v>56</v>
      </c>
      <c r="E92" s="2" t="s">
        <v>161</v>
      </c>
      <c r="F92" s="2" t="s">
        <v>15</v>
      </c>
      <c r="G92" s="2" t="s">
        <v>320</v>
      </c>
      <c r="H92" s="2" t="s">
        <v>331</v>
      </c>
      <c r="I92" s="2" t="s">
        <v>16</v>
      </c>
      <c r="J92" s="2">
        <v>80064</v>
      </c>
      <c r="K92" s="2" t="s">
        <v>361</v>
      </c>
      <c r="L92" s="6" t="e">
        <v>#REF!</v>
      </c>
      <c r="M92" s="7" t="e">
        <v>#REF!</v>
      </c>
    </row>
    <row r="93" spans="1:13" ht="208" x14ac:dyDescent="0.35">
      <c r="A93" s="2" t="s">
        <v>362</v>
      </c>
      <c r="B93" s="2" t="s">
        <v>38</v>
      </c>
      <c r="C93" s="3">
        <v>44065</v>
      </c>
      <c r="D93" s="2" t="s">
        <v>56</v>
      </c>
      <c r="E93" s="2" t="s">
        <v>161</v>
      </c>
      <c r="F93" s="2" t="s">
        <v>27</v>
      </c>
      <c r="G93" s="2" t="s">
        <v>320</v>
      </c>
      <c r="H93" s="2" t="s">
        <v>363</v>
      </c>
      <c r="I93" s="2" t="s">
        <v>16</v>
      </c>
      <c r="J93" s="2">
        <v>51944</v>
      </c>
      <c r="K93" s="2" t="s">
        <v>364</v>
      </c>
      <c r="L93" s="6" t="e">
        <v>#REF!</v>
      </c>
      <c r="M93" s="7" t="e">
        <v>#REF!</v>
      </c>
    </row>
    <row r="94" spans="1:13" ht="286" x14ac:dyDescent="0.35">
      <c r="A94" s="2" t="s">
        <v>365</v>
      </c>
      <c r="B94" s="2" t="s">
        <v>38</v>
      </c>
      <c r="C94" s="3">
        <v>44060</v>
      </c>
      <c r="D94" s="2" t="s">
        <v>32</v>
      </c>
      <c r="E94" s="2" t="s">
        <v>216</v>
      </c>
      <c r="F94" s="2" t="s">
        <v>15</v>
      </c>
      <c r="G94" s="2" t="s">
        <v>320</v>
      </c>
      <c r="H94" s="2" t="s">
        <v>231</v>
      </c>
      <c r="I94" s="2" t="s">
        <v>16</v>
      </c>
      <c r="J94" s="2">
        <v>12750</v>
      </c>
      <c r="K94" s="2" t="s">
        <v>366</v>
      </c>
      <c r="L94" s="6" t="e">
        <v>#REF!</v>
      </c>
      <c r="M94" s="7" t="e">
        <v>#REF!</v>
      </c>
    </row>
    <row r="95" spans="1:13" ht="156" x14ac:dyDescent="0.35">
      <c r="A95" s="2" t="s">
        <v>367</v>
      </c>
      <c r="B95" s="2" t="s">
        <v>38</v>
      </c>
      <c r="C95" s="3">
        <v>44032</v>
      </c>
      <c r="D95" s="2" t="s">
        <v>102</v>
      </c>
      <c r="E95" s="2" t="s">
        <v>368</v>
      </c>
      <c r="F95" s="2" t="s">
        <v>15</v>
      </c>
      <c r="G95" s="2" t="s">
        <v>320</v>
      </c>
      <c r="H95" s="2" t="s">
        <v>369</v>
      </c>
      <c r="I95" s="2" t="s">
        <v>16</v>
      </c>
      <c r="J95" s="2">
        <v>21800</v>
      </c>
      <c r="K95" s="2" t="s">
        <v>370</v>
      </c>
      <c r="L95" s="6" t="e">
        <v>#REF!</v>
      </c>
      <c r="M95" s="7" t="e">
        <v>#REF!</v>
      </c>
    </row>
    <row r="96" spans="1:13" ht="156" x14ac:dyDescent="0.35">
      <c r="A96" s="2" t="s">
        <v>371</v>
      </c>
      <c r="B96" s="2" t="s">
        <v>38</v>
      </c>
      <c r="C96" s="3">
        <v>44004</v>
      </c>
      <c r="D96" s="2" t="s">
        <v>136</v>
      </c>
      <c r="E96" s="2" t="s">
        <v>216</v>
      </c>
      <c r="F96" s="2" t="s">
        <v>15</v>
      </c>
      <c r="G96" s="2" t="s">
        <v>320</v>
      </c>
      <c r="H96" s="2" t="s">
        <v>372</v>
      </c>
      <c r="I96" s="2" t="s">
        <v>16</v>
      </c>
      <c r="J96" s="2">
        <v>26550</v>
      </c>
      <c r="K96" s="2" t="s">
        <v>373</v>
      </c>
      <c r="L96" s="6" t="e">
        <v>#REF!</v>
      </c>
      <c r="M96" s="7" t="e">
        <v>#REF!</v>
      </c>
    </row>
    <row r="97" spans="1:13" ht="312" x14ac:dyDescent="0.35">
      <c r="A97" s="2" t="s">
        <v>262</v>
      </c>
      <c r="B97" s="2" t="s">
        <v>263</v>
      </c>
      <c r="C97" s="3">
        <v>44908</v>
      </c>
      <c r="D97" s="2" t="s">
        <v>36</v>
      </c>
      <c r="E97" s="2" t="s">
        <v>264</v>
      </c>
      <c r="F97" s="2" t="s">
        <v>265</v>
      </c>
      <c r="G97" s="2" t="s">
        <v>247</v>
      </c>
      <c r="H97" s="2" t="s">
        <v>34</v>
      </c>
      <c r="I97" s="2" t="s">
        <v>16</v>
      </c>
      <c r="J97" s="2">
        <v>49200</v>
      </c>
      <c r="K97" s="2" t="s">
        <v>266</v>
      </c>
      <c r="L97" s="6" t="e">
        <v>#REF!</v>
      </c>
      <c r="M97" s="7" t="e">
        <v>#REF!</v>
      </c>
    </row>
    <row r="98" spans="1:13" ht="286" x14ac:dyDescent="0.35">
      <c r="A98" s="2" t="s">
        <v>291</v>
      </c>
      <c r="B98" s="2" t="s">
        <v>263</v>
      </c>
      <c r="C98" s="3">
        <v>44617</v>
      </c>
      <c r="D98" s="2" t="s">
        <v>77</v>
      </c>
      <c r="E98" s="2" t="s">
        <v>292</v>
      </c>
      <c r="F98" s="2" t="s">
        <v>27</v>
      </c>
      <c r="G98" s="2" t="s">
        <v>290</v>
      </c>
      <c r="H98" s="2" t="s">
        <v>293</v>
      </c>
      <c r="I98" s="2" t="s">
        <v>16</v>
      </c>
      <c r="J98" s="2">
        <v>14559.84</v>
      </c>
      <c r="K98" s="2" t="s">
        <v>294</v>
      </c>
      <c r="L98" s="6" t="e">
        <v>#REF!</v>
      </c>
      <c r="M98" s="7" t="e">
        <v>#REF!</v>
      </c>
    </row>
    <row r="99" spans="1:13" ht="286" x14ac:dyDescent="0.35">
      <c r="A99" s="2" t="s">
        <v>365</v>
      </c>
      <c r="B99" s="2" t="s">
        <v>263</v>
      </c>
      <c r="C99" s="3">
        <v>44065</v>
      </c>
      <c r="D99" s="2" t="s">
        <v>32</v>
      </c>
      <c r="E99" s="2" t="s">
        <v>18</v>
      </c>
      <c r="F99" s="2" t="s">
        <v>15</v>
      </c>
      <c r="G99" s="2" t="s">
        <v>320</v>
      </c>
      <c r="H99" s="2" t="s">
        <v>231</v>
      </c>
      <c r="I99" s="2" t="s">
        <v>16</v>
      </c>
      <c r="J99" s="2">
        <v>12750</v>
      </c>
      <c r="K99" s="2" t="s">
        <v>366</v>
      </c>
      <c r="L99" s="6" t="e">
        <v>#REF!</v>
      </c>
      <c r="M99" s="7" t="e">
        <v>#REF!</v>
      </c>
    </row>
    <row r="100" spans="1:13" ht="234" x14ac:dyDescent="0.35">
      <c r="A100" s="2" t="s">
        <v>23</v>
      </c>
      <c r="B100" s="2" t="s">
        <v>24</v>
      </c>
      <c r="C100" s="3">
        <v>45763</v>
      </c>
      <c r="D100" s="2" t="s">
        <v>25</v>
      </c>
      <c r="E100" s="2" t="s">
        <v>26</v>
      </c>
      <c r="F100" s="2" t="s">
        <v>27</v>
      </c>
      <c r="G100" s="2" t="s">
        <v>12</v>
      </c>
      <c r="H100" s="2" t="s">
        <v>28</v>
      </c>
      <c r="I100" s="2" t="s">
        <v>16</v>
      </c>
      <c r="J100" s="2">
        <v>48640</v>
      </c>
      <c r="K100" s="2" t="s">
        <v>29</v>
      </c>
      <c r="L100" s="6" t="e">
        <v>#REF!</v>
      </c>
      <c r="M100" s="7" t="e">
        <v>#REF!</v>
      </c>
    </row>
    <row r="101" spans="1:13" ht="312" x14ac:dyDescent="0.35">
      <c r="A101" s="2" t="s">
        <v>114</v>
      </c>
      <c r="B101" s="2" t="s">
        <v>24</v>
      </c>
      <c r="C101" s="3">
        <v>45534</v>
      </c>
      <c r="D101" s="2" t="s">
        <v>56</v>
      </c>
      <c r="E101" s="2" t="s">
        <v>115</v>
      </c>
      <c r="F101" s="2" t="s">
        <v>15</v>
      </c>
      <c r="G101" s="2" t="s">
        <v>30</v>
      </c>
      <c r="H101" s="2" t="s">
        <v>53</v>
      </c>
      <c r="I101" s="2" t="s">
        <v>16</v>
      </c>
      <c r="J101" s="2">
        <v>48000</v>
      </c>
      <c r="K101" s="2" t="s">
        <v>116</v>
      </c>
      <c r="L101" s="6" t="e">
        <v>#REF!</v>
      </c>
      <c r="M101" s="7" t="e">
        <v>#REF!</v>
      </c>
    </row>
    <row r="102" spans="1:13" ht="312" x14ac:dyDescent="0.35">
      <c r="A102" s="2" t="s">
        <v>138</v>
      </c>
      <c r="B102" s="2" t="s">
        <v>24</v>
      </c>
      <c r="C102" s="3">
        <v>45411</v>
      </c>
      <c r="D102" s="2" t="s">
        <v>56</v>
      </c>
      <c r="E102" s="2" t="s">
        <v>139</v>
      </c>
      <c r="F102" s="2" t="s">
        <v>15</v>
      </c>
      <c r="G102" s="2" t="s">
        <v>30</v>
      </c>
      <c r="H102" s="2" t="s">
        <v>140</v>
      </c>
      <c r="I102" s="2" t="s">
        <v>16</v>
      </c>
      <c r="J102" s="2">
        <v>1764178</v>
      </c>
      <c r="K102" s="2" t="s">
        <v>141</v>
      </c>
      <c r="L102" s="6" t="e">
        <v>#REF!</v>
      </c>
      <c r="M102" s="7" t="e">
        <v>#REF!</v>
      </c>
    </row>
    <row r="103" spans="1:13" ht="312" x14ac:dyDescent="0.35">
      <c r="A103" s="2" t="s">
        <v>185</v>
      </c>
      <c r="B103" s="2" t="s">
        <v>24</v>
      </c>
      <c r="C103" s="3">
        <v>45219</v>
      </c>
      <c r="D103" s="2" t="s">
        <v>136</v>
      </c>
      <c r="E103" s="2" t="s">
        <v>18</v>
      </c>
      <c r="F103" s="2" t="s">
        <v>15</v>
      </c>
      <c r="G103" s="2" t="s">
        <v>143</v>
      </c>
      <c r="H103" s="2" t="s">
        <v>81</v>
      </c>
      <c r="I103" s="2" t="s">
        <v>16</v>
      </c>
      <c r="J103" s="2">
        <v>65000</v>
      </c>
      <c r="K103" s="2" t="s">
        <v>186</v>
      </c>
      <c r="L103" s="6" t="e">
        <v>#REF!</v>
      </c>
      <c r="M103" s="7" t="e">
        <v>#REF!</v>
      </c>
    </row>
    <row r="104" spans="1:13" ht="312" x14ac:dyDescent="0.35">
      <c r="A104" s="2" t="s">
        <v>201</v>
      </c>
      <c r="B104" s="2" t="s">
        <v>24</v>
      </c>
      <c r="C104" s="3">
        <v>45187</v>
      </c>
      <c r="D104" s="2" t="s">
        <v>102</v>
      </c>
      <c r="E104" s="2" t="s">
        <v>103</v>
      </c>
      <c r="F104" s="2" t="s">
        <v>27</v>
      </c>
      <c r="G104" s="2" t="s">
        <v>143</v>
      </c>
      <c r="H104" s="2" t="s">
        <v>202</v>
      </c>
      <c r="I104" s="2" t="s">
        <v>16</v>
      </c>
      <c r="J104" s="2">
        <v>517000</v>
      </c>
      <c r="K104" s="2" t="s">
        <v>203</v>
      </c>
      <c r="L104" s="6" t="e">
        <v>#REF!</v>
      </c>
      <c r="M104" s="7" t="e">
        <v>#REF!</v>
      </c>
    </row>
    <row r="105" spans="1:13" ht="312" x14ac:dyDescent="0.35">
      <c r="A105" s="2" t="s">
        <v>212</v>
      </c>
      <c r="B105" s="2" t="s">
        <v>24</v>
      </c>
      <c r="C105" s="3">
        <v>45156</v>
      </c>
      <c r="D105" s="2" t="s">
        <v>43</v>
      </c>
      <c r="E105" s="2" t="s">
        <v>44</v>
      </c>
      <c r="F105" s="2" t="s">
        <v>15</v>
      </c>
      <c r="G105" s="2" t="s">
        <v>143</v>
      </c>
      <c r="H105" s="2" t="s">
        <v>28</v>
      </c>
      <c r="I105" s="2" t="s">
        <v>16</v>
      </c>
      <c r="J105" s="2">
        <v>199000</v>
      </c>
      <c r="K105" s="2" t="s">
        <v>19</v>
      </c>
      <c r="L105" s="6" t="e">
        <v>#REF!</v>
      </c>
      <c r="M105" s="7" t="e">
        <v>#REF!</v>
      </c>
    </row>
    <row r="106" spans="1:13" ht="312" x14ac:dyDescent="0.35">
      <c r="A106" s="2" t="s">
        <v>221</v>
      </c>
      <c r="B106" s="2" t="s">
        <v>24</v>
      </c>
      <c r="C106" s="3">
        <v>45112</v>
      </c>
      <c r="D106" s="2" t="s">
        <v>85</v>
      </c>
      <c r="E106" s="2" t="s">
        <v>115</v>
      </c>
      <c r="F106" s="2" t="s">
        <v>27</v>
      </c>
      <c r="G106" s="2" t="s">
        <v>143</v>
      </c>
      <c r="H106" s="2" t="s">
        <v>81</v>
      </c>
      <c r="I106" s="2" t="s">
        <v>16</v>
      </c>
      <c r="J106" s="2">
        <v>40350</v>
      </c>
      <c r="K106" s="2" t="s">
        <v>222</v>
      </c>
      <c r="L106" s="6" t="e">
        <v>#REF!</v>
      </c>
      <c r="M106" s="7" t="e">
        <v>#REF!</v>
      </c>
    </row>
    <row r="107" spans="1:13" ht="409.5" x14ac:dyDescent="0.35">
      <c r="A107" s="2" t="s">
        <v>151</v>
      </c>
      <c r="B107" s="2" t="s">
        <v>152</v>
      </c>
      <c r="C107" s="3">
        <v>45356</v>
      </c>
      <c r="D107" s="2" t="s">
        <v>43</v>
      </c>
      <c r="E107" s="2" t="s">
        <v>153</v>
      </c>
      <c r="F107" s="2" t="s">
        <v>15</v>
      </c>
      <c r="G107" s="2" t="s">
        <v>143</v>
      </c>
      <c r="H107" s="2" t="s">
        <v>154</v>
      </c>
      <c r="I107" s="2" t="s">
        <v>16</v>
      </c>
      <c r="J107" s="2">
        <v>1214350</v>
      </c>
      <c r="K107" s="2" t="s">
        <v>155</v>
      </c>
      <c r="L107" s="6" t="e">
        <v>#REF!</v>
      </c>
      <c r="M107" s="7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commercial mixer</vt:lpstr>
      <vt:lpstr>Sheet1</vt:lpstr>
      <vt:lpstr>'commercial mixer'!Print_Titles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2025-08-06T13:10:12Z</cp:lastPrinted>
  <dcterms:created xsi:type="dcterms:W3CDTF">2025-08-06T12:39:13Z</dcterms:created>
  <dcterms:modified xsi:type="dcterms:W3CDTF">2025-08-06T13:11:58Z</dcterms:modified>
</cp:coreProperties>
</file>