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90945D6D-3285-407B-8C3B-64D5DDE59F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omestic casserole" sheetId="1" r:id="rId1"/>
    <sheet name="Sheet1" sheetId="2" r:id="rId2"/>
  </sheets>
  <definedNames>
    <definedName name="_xlnm._FilterDatabase" localSheetId="0" hidden="1">'domestic casserole'!$A$2:$M$68</definedName>
    <definedName name="_xlnm.Print_Titles" localSheetId="0">'domestic casserole'!$1:$2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E10" i="1"/>
  <c r="E60" i="1"/>
  <c r="E65" i="1"/>
  <c r="E28" i="1"/>
  <c r="E68" i="1"/>
  <c r="E67" i="1"/>
  <c r="E62" i="1"/>
  <c r="E52" i="1"/>
  <c r="E7" i="1"/>
  <c r="E20" i="1"/>
  <c r="E48" i="1"/>
  <c r="E57" i="1"/>
  <c r="E3" i="1"/>
  <c r="E14" i="1"/>
  <c r="E64" i="1"/>
  <c r="E39" i="1"/>
  <c r="E61" i="1"/>
  <c r="E59" i="1"/>
  <c r="E33" i="1"/>
  <c r="E40" i="1"/>
  <c r="E38" i="1"/>
  <c r="E27" i="1"/>
  <c r="E51" i="1"/>
  <c r="E18" i="1"/>
  <c r="E34" i="1"/>
  <c r="E4" i="1"/>
  <c r="E49" i="1"/>
  <c r="E58" i="1"/>
  <c r="E5" i="1"/>
  <c r="E13" i="1"/>
  <c r="E19" i="1"/>
  <c r="E32" i="1"/>
  <c r="E23" i="1"/>
  <c r="E24" i="1"/>
  <c r="E25" i="1"/>
  <c r="E16" i="1"/>
  <c r="E17" i="1"/>
  <c r="E12" i="1"/>
  <c r="E47" i="1"/>
  <c r="E15" i="1"/>
  <c r="E50" i="1"/>
  <c r="E22" i="1"/>
  <c r="E9" i="1"/>
  <c r="E8" i="1"/>
  <c r="E21" i="1"/>
  <c r="E43" i="1"/>
  <c r="E53" i="1"/>
  <c r="E55" i="1"/>
  <c r="E29" i="1"/>
  <c r="E46" i="1"/>
  <c r="E11" i="1"/>
  <c r="E37" i="1"/>
  <c r="E36" i="1"/>
  <c r="E56" i="1"/>
  <c r="E41" i="1"/>
  <c r="E45" i="1"/>
  <c r="E35" i="1"/>
  <c r="E66" i="1"/>
  <c r="E6" i="1"/>
  <c r="E42" i="1"/>
  <c r="E31" i="1"/>
  <c r="E44" i="1"/>
  <c r="E30" i="1"/>
  <c r="E26" i="1"/>
  <c r="E54" i="1"/>
  <c r="L63" i="1"/>
  <c r="M63" i="1" s="1"/>
  <c r="L10" i="1"/>
  <c r="M10" i="1" s="1"/>
  <c r="L60" i="1"/>
  <c r="M60" i="1" s="1"/>
  <c r="L65" i="1"/>
  <c r="M65" i="1" s="1"/>
  <c r="L28" i="1"/>
  <c r="M28" i="1" s="1"/>
  <c r="L68" i="1"/>
  <c r="M68" i="1" s="1"/>
  <c r="L67" i="1"/>
  <c r="M67" i="1" s="1"/>
  <c r="L62" i="1"/>
  <c r="M62" i="1" s="1"/>
  <c r="L52" i="1"/>
  <c r="M52" i="1" s="1"/>
  <c r="L7" i="1"/>
  <c r="M7" i="1" s="1"/>
  <c r="L20" i="1"/>
  <c r="M20" i="1" s="1"/>
  <c r="L48" i="1"/>
  <c r="M48" i="1" s="1"/>
  <c r="L57" i="1"/>
  <c r="M57" i="1" s="1"/>
  <c r="L3" i="1"/>
  <c r="M3" i="1" s="1"/>
  <c r="L14" i="1"/>
  <c r="M14" i="1" s="1"/>
  <c r="L64" i="1"/>
  <c r="M64" i="1" s="1"/>
  <c r="L39" i="1"/>
  <c r="M39" i="1" s="1"/>
  <c r="L61" i="1"/>
  <c r="M61" i="1" s="1"/>
  <c r="L59" i="1"/>
  <c r="M59" i="1" s="1"/>
  <c r="L33" i="1"/>
  <c r="M33" i="1" s="1"/>
  <c r="L40" i="1"/>
  <c r="M40" i="1" s="1"/>
  <c r="L38" i="1"/>
  <c r="M38" i="1" s="1"/>
  <c r="L27" i="1"/>
  <c r="M27" i="1" s="1"/>
  <c r="L51" i="1"/>
  <c r="M51" i="1" s="1"/>
  <c r="L18" i="1"/>
  <c r="M18" i="1" s="1"/>
  <c r="L34" i="1"/>
  <c r="M34" i="1" s="1"/>
  <c r="L4" i="1"/>
  <c r="M4" i="1" s="1"/>
  <c r="L49" i="1"/>
  <c r="M49" i="1" s="1"/>
  <c r="L58" i="1"/>
  <c r="M58" i="1" s="1"/>
  <c r="L5" i="1"/>
  <c r="M5" i="1" s="1"/>
  <c r="L13" i="1"/>
  <c r="M13" i="1" s="1"/>
  <c r="L19" i="1"/>
  <c r="M19" i="1" s="1"/>
  <c r="L32" i="1"/>
  <c r="M32" i="1" s="1"/>
  <c r="L23" i="1"/>
  <c r="M23" i="1" s="1"/>
  <c r="L24" i="1"/>
  <c r="M24" i="1" s="1"/>
  <c r="L25" i="1"/>
  <c r="M25" i="1" s="1"/>
  <c r="L16" i="1"/>
  <c r="M16" i="1" s="1"/>
  <c r="L17" i="1"/>
  <c r="M17" i="1" s="1"/>
  <c r="L12" i="1"/>
  <c r="M12" i="1" s="1"/>
  <c r="L47" i="1"/>
  <c r="M47" i="1" s="1"/>
  <c r="L15" i="1"/>
  <c r="M15" i="1" s="1"/>
  <c r="L50" i="1"/>
  <c r="M50" i="1" s="1"/>
  <c r="L22" i="1"/>
  <c r="M22" i="1" s="1"/>
  <c r="L9" i="1"/>
  <c r="M9" i="1" s="1"/>
  <c r="L8" i="1"/>
  <c r="M8" i="1" s="1"/>
  <c r="L21" i="1"/>
  <c r="M21" i="1" s="1"/>
  <c r="L43" i="1"/>
  <c r="M43" i="1" s="1"/>
  <c r="L53" i="1"/>
  <c r="M53" i="1" s="1"/>
  <c r="L55" i="1"/>
  <c r="M55" i="1" s="1"/>
  <c r="L29" i="1"/>
  <c r="M29" i="1" s="1"/>
  <c r="L46" i="1"/>
  <c r="M46" i="1" s="1"/>
  <c r="L11" i="1"/>
  <c r="M11" i="1" s="1"/>
  <c r="L37" i="1"/>
  <c r="M37" i="1" s="1"/>
  <c r="L36" i="1"/>
  <c r="M36" i="1" s="1"/>
  <c r="L56" i="1"/>
  <c r="M56" i="1" s="1"/>
  <c r="L41" i="1"/>
  <c r="M41" i="1" s="1"/>
  <c r="L45" i="1"/>
  <c r="M45" i="1" s="1"/>
  <c r="L35" i="1"/>
  <c r="M35" i="1" s="1"/>
  <c r="L66" i="1"/>
  <c r="M66" i="1" s="1"/>
  <c r="L6" i="1"/>
  <c r="M6" i="1" s="1"/>
  <c r="L42" i="1"/>
  <c r="M42" i="1" s="1"/>
  <c r="L31" i="1"/>
  <c r="M31" i="1" s="1"/>
  <c r="L44" i="1"/>
  <c r="M44" i="1" s="1"/>
  <c r="L30" i="1"/>
  <c r="M30" i="1" s="1"/>
  <c r="L26" i="1"/>
  <c r="M26" i="1" s="1"/>
  <c r="L54" i="1"/>
  <c r="M54" i="1" s="1"/>
</calcChain>
</file>

<file path=xl/sharedStrings.xml><?xml version="1.0" encoding="utf-8"?>
<sst xmlns="http://schemas.openxmlformats.org/spreadsheetml/2006/main" count="2133" uniqueCount="594">
  <si>
    <t>domestic casserole – Exported on 2025-08-06 13:51</t>
  </si>
  <si>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</si>
  <si>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</si>
  <si>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</si>
  <si>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</si>
  <si>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</si>
  <si>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</si>
  <si>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</si>
  <si>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</si>
  <si>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</si>
  <si>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</si>
  <si>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</si>
  <si>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INDIAN NAVY</t>
  </si>
  <si>
    <t>FY 2025-26</t>
  </si>
  <si>
    <t>'GEM/2025/B/6445444'</t>
  </si>
  <si>
    <t>rajasthan</t>
  </si>
  <si>
    <t>department of defence</t>
  </si>
  <si>
    <t>AOC</t>
  </si>
  <si>
    <t>keshar enterprises</t>
  </si>
  <si>
    <t>L1</t>
  </si>
  <si>
    <t>52800</t>
  </si>
  <si>
    <t>'GEM/2025/B/6447691'</t>
  </si>
  <si>
    <t>sikkim</t>
  </si>
  <si>
    <t>indian army</t>
  </si>
  <si>
    <t>KHALSA STORE</t>
  </si>
  <si>
    <t>1.4 L</t>
  </si>
  <si>
    <t>'GEM/2025/B/6252632'</t>
  </si>
  <si>
    <t>odisha</t>
  </si>
  <si>
    <t>life insurance corporation of india</t>
  </si>
  <si>
    <t>SRI SHANKAR ELECTRIC STORES</t>
  </si>
  <si>
    <t>3750</t>
  </si>
  <si>
    <t>FY 2024-25</t>
  </si>
  <si>
    <t>uttarakhand</t>
  </si>
  <si>
    <t>'GEM/2025/B/6015178'</t>
  </si>
  <si>
    <t>west bengal</t>
  </si>
  <si>
    <t>Multilink Management Group</t>
  </si>
  <si>
    <t>74328</t>
  </si>
  <si>
    <t>karnataka</t>
  </si>
  <si>
    <t>Financial Evaluation</t>
  </si>
  <si>
    <t>AADHYA TRADING COMPANY</t>
  </si>
  <si>
    <t>'GEM/2025/B/6008886'</t>
  </si>
  <si>
    <t>BARJATYA ENTERPRISES</t>
  </si>
  <si>
    <t>82000</t>
  </si>
  <si>
    <t>'GEM/2025/B/5977616'</t>
  </si>
  <si>
    <t>bihar</t>
  </si>
  <si>
    <t>east central railway</t>
  </si>
  <si>
    <t>CLOUD9 SALES</t>
  </si>
  <si>
    <t>69750</t>
  </si>
  <si>
    <t>assam</t>
  </si>
  <si>
    <t>'GEM/2025/B/5948496'</t>
  </si>
  <si>
    <t>maharashtra</t>
  </si>
  <si>
    <t>superintendent kolhapur central prison</t>
  </si>
  <si>
    <t>UNIVARSAL GREEN TECH PRIVATE LIMITED</t>
  </si>
  <si>
    <t>15.9 L</t>
  </si>
  <si>
    <t>'GEM/2025/B/5948393'</t>
  </si>
  <si>
    <t>24.9 L</t>
  </si>
  <si>
    <t>punjab</t>
  </si>
  <si>
    <t>'GEM/2025/B/5902190'</t>
  </si>
  <si>
    <t>uttar pradesh</t>
  </si>
  <si>
    <t>DJ TRADER</t>
  </si>
  <si>
    <t>99000</t>
  </si>
  <si>
    <t>'GEM/2025/B/5895991'</t>
  </si>
  <si>
    <t>mod sectt establishment</t>
  </si>
  <si>
    <t>1.8 L</t>
  </si>
  <si>
    <t>jammu and kashmir</t>
  </si>
  <si>
    <t>'GEM/2024/B/5737278'</t>
  </si>
  <si>
    <t>nuclear power corporation of india limited</t>
  </si>
  <si>
    <t>Creative Colleagues</t>
  </si>
  <si>
    <t>38350</t>
  </si>
  <si>
    <t>tamil nadu</t>
  </si>
  <si>
    <t>ministry of railway</t>
  </si>
  <si>
    <t>'GEM/2024/B/5725096'</t>
  </si>
  <si>
    <t>gujarat</t>
  </si>
  <si>
    <t>SHRI GAYATRI PRINTING PRESS</t>
  </si>
  <si>
    <t>20520</t>
  </si>
  <si>
    <t>bharat petroleum corporation limited</t>
  </si>
  <si>
    <t>ARIHANT UNIVERSAL ENTERPRISES</t>
  </si>
  <si>
    <t>'GEM/2024/B/5613666'</t>
  </si>
  <si>
    <t>3.2 L</t>
  </si>
  <si>
    <t>'GEM/2024/B/5540848'</t>
  </si>
  <si>
    <t>meghalaya</t>
  </si>
  <si>
    <t>central armed police forces</t>
  </si>
  <si>
    <t>CRYSTAL WORKS</t>
  </si>
  <si>
    <t>38.8 L</t>
  </si>
  <si>
    <t>'GEM/2024/B/5571006'</t>
  </si>
  <si>
    <t>GANPATI TRADERS</t>
  </si>
  <si>
    <t>28500</t>
  </si>
  <si>
    <t>'GEM/2024/B/5383499'</t>
  </si>
  <si>
    <t>andaman and nicobar</t>
  </si>
  <si>
    <t>education department</t>
  </si>
  <si>
    <t>KRITHIKESH DIGITAL PRINTERS</t>
  </si>
  <si>
    <t>67875</t>
  </si>
  <si>
    <t>'GEM/2024/B/5369122'</t>
  </si>
  <si>
    <t>KENDRA ASSOCIATES</t>
  </si>
  <si>
    <t>1.3 L</t>
  </si>
  <si>
    <t>'GEM/2024/B/5336978', 'GEM/2024/R/381884'</t>
  </si>
  <si>
    <t>NEW SELECTION CENTRE</t>
  </si>
  <si>
    <t>12850</t>
  </si>
  <si>
    <t>'GEM/2024/B/5309184'</t>
  </si>
  <si>
    <t>Manjari traders</t>
  </si>
  <si>
    <t>47040</t>
  </si>
  <si>
    <t>himachal pradesh</t>
  </si>
  <si>
    <t>indo tibetan border police</t>
  </si>
  <si>
    <t>'GEM/2024/B/5088148'</t>
  </si>
  <si>
    <t>indian coast guard</t>
  </si>
  <si>
    <t>Krishna Enterprises</t>
  </si>
  <si>
    <t>24350</t>
  </si>
  <si>
    <t>'GEM/2024/B/5096536'</t>
  </si>
  <si>
    <t>M/S GAURI MINERAL AND CHEMICAL</t>
  </si>
  <si>
    <t>1.2 L</t>
  </si>
  <si>
    <t>'GEM/2024/B/4972914'</t>
  </si>
  <si>
    <t>M/S N J ENTERPRISE</t>
  </si>
  <si>
    <t>'GEM/2024/B/4873105'</t>
  </si>
  <si>
    <t>JAGDAMBA CUTLERY LIMITED</t>
  </si>
  <si>
    <t>3000</t>
  </si>
  <si>
    <t>FY 2023-24</t>
  </si>
  <si>
    <t>'GEM/2024/B/4749314'</t>
  </si>
  <si>
    <t>telangana</t>
  </si>
  <si>
    <t>indian space research organisation</t>
  </si>
  <si>
    <t>38626</t>
  </si>
  <si>
    <t>'GEM/2024/B/4703747'</t>
  </si>
  <si>
    <t>office of dg mss</t>
  </si>
  <si>
    <t>ARCADIA HOTEL SUPPLIES</t>
  </si>
  <si>
    <t>32350</t>
  </si>
  <si>
    <t>'GEM/2024/B/4740356'</t>
  </si>
  <si>
    <t>MN TRADERS</t>
  </si>
  <si>
    <t>1389</t>
  </si>
  <si>
    <t>haryana</t>
  </si>
  <si>
    <t>'GEM/2024/B/4687254'</t>
  </si>
  <si>
    <t>ministry of defence</t>
  </si>
  <si>
    <t>SHAM ARMY &amp; GENERAL STORE</t>
  </si>
  <si>
    <t>44280</t>
  </si>
  <si>
    <t>'GEM/2023/B/4347654', 'GEM/2024/R/297709'</t>
  </si>
  <si>
    <t>neyveli lignite corporation india limited</t>
  </si>
  <si>
    <t>SRI BALAVALLI  ENTERPRISES</t>
  </si>
  <si>
    <t>13.4 L</t>
  </si>
  <si>
    <t>'GEM/2024/B/4506453'</t>
  </si>
  <si>
    <t>SADBHAVNA UDYOG</t>
  </si>
  <si>
    <t>38115</t>
  </si>
  <si>
    <t>'GEM/2024/B/4453056'</t>
  </si>
  <si>
    <t>JYOTI SHRINGAR PALACE</t>
  </si>
  <si>
    <t>17000</t>
  </si>
  <si>
    <t>'GEM/2023/B/4371595', 'GEM/2024/R/291450'</t>
  </si>
  <si>
    <t>MARUTHI TRADERS</t>
  </si>
  <si>
    <t>49730</t>
  </si>
  <si>
    <t>'GEM/2023/B/4370087'</t>
  </si>
  <si>
    <t>OMEGA INDUSTRIES</t>
  </si>
  <si>
    <t>5.9 L</t>
  </si>
  <si>
    <t>'GEM/2023/B/4228281'</t>
  </si>
  <si>
    <t>10.0 L</t>
  </si>
  <si>
    <t>'GEM/2023/B/4147921'</t>
  </si>
  <si>
    <t>BINA GHOSH</t>
  </si>
  <si>
    <t>45000</t>
  </si>
  <si>
    <t>'GEM/2023/B/3889944', 'GEM/2023/R/247685'</t>
  </si>
  <si>
    <t>domestic casserole dish or pan</t>
  </si>
  <si>
    <t>indian air force</t>
  </si>
  <si>
    <t>SUNRISE ENTERPRISE</t>
  </si>
  <si>
    <t>6125</t>
  </si>
  <si>
    <t>'GEM/2023/B/3943204'</t>
  </si>
  <si>
    <t>51700</t>
  </si>
  <si>
    <t>'GEM/2023/B/3964453'</t>
  </si>
  <si>
    <t>department of space</t>
  </si>
  <si>
    <t>SHEKAR ENTERPRISES</t>
  </si>
  <si>
    <t>42450</t>
  </si>
  <si>
    <t>'GEM/2023/B/3830000'</t>
  </si>
  <si>
    <t>assam rifles</t>
  </si>
  <si>
    <t>Technical Evaluation</t>
  </si>
  <si>
    <t>M/S NAVSHEEN ASSOCIATES</t>
  </si>
  <si>
    <t>'GEM/2023/B/3845004'</t>
  </si>
  <si>
    <t>power grid corporation of india limited</t>
  </si>
  <si>
    <t>ANANT CROCKERIES</t>
  </si>
  <si>
    <t>9084</t>
  </si>
  <si>
    <t>'GEM/2023/B/3696405'</t>
  </si>
  <si>
    <t>Himanshu Enterprises</t>
  </si>
  <si>
    <t>44970</t>
  </si>
  <si>
    <t>jharkhand</t>
  </si>
  <si>
    <t>'GEM/2023/B/3741368', 'GEM/2023/R/228958'</t>
  </si>
  <si>
    <t>'GEM/2023/B/3717718', 'GEM/2023/R/228965'</t>
  </si>
  <si>
    <t>Kumar Enterprises</t>
  </si>
  <si>
    <t>10450</t>
  </si>
  <si>
    <t>new delhi</t>
  </si>
  <si>
    <t>'GEM/2023/B/3702290', 'GEM/2023/R/226672'</t>
  </si>
  <si>
    <t>4500</t>
  </si>
  <si>
    <t>1.9 L</t>
  </si>
  <si>
    <t>'GEM/2023/B/3624203', 'GEM/2023/R/217567'</t>
  </si>
  <si>
    <t>Sultan S . S Enterpreneur</t>
  </si>
  <si>
    <t>23880</t>
  </si>
  <si>
    <t>'GEM/2023/B/3528230'</t>
  </si>
  <si>
    <t>madhya pradesh</t>
  </si>
  <si>
    <t>17700</t>
  </si>
  <si>
    <t>'GEM/2023/B/3547929'</t>
  </si>
  <si>
    <t>33500</t>
  </si>
  <si>
    <t>'GEM/2023/B/3506500'</t>
  </si>
  <si>
    <t>ministry of power</t>
  </si>
  <si>
    <t>46500</t>
  </si>
  <si>
    <t>'GEM/2023/B/3302677', 'GEM/2023/R/205130'</t>
  </si>
  <si>
    <t>'GEM/2023/B/3459365', 'GEM/2023/R/203335'</t>
  </si>
  <si>
    <t>ladakh</t>
  </si>
  <si>
    <t>DARK SHADE CORPORATION</t>
  </si>
  <si>
    <t>77760</t>
  </si>
  <si>
    <t>'GEM/2023/B/3406389'</t>
  </si>
  <si>
    <t>domestic casserole dish or pan, domestic plates</t>
  </si>
  <si>
    <t>20300</t>
  </si>
  <si>
    <t>'GEM/2023/B/3366383'</t>
  </si>
  <si>
    <t>36000</t>
  </si>
  <si>
    <t>'GEM/2023/B/3317081'</t>
  </si>
  <si>
    <t>14250</t>
  </si>
  <si>
    <t>'GEM/2023/B/3317066'</t>
  </si>
  <si>
    <t>7400</t>
  </si>
  <si>
    <t>FY 2022-23</t>
  </si>
  <si>
    <t>'GEM/2023/B/3163064', 'GEM/2023/R/182477'</t>
  </si>
  <si>
    <t>central coalfields limited</t>
  </si>
  <si>
    <t>21060</t>
  </si>
  <si>
    <t>'GEM/2022/B/2860112', 'GEM/2023/R/177903'</t>
  </si>
  <si>
    <t>23625</t>
  </si>
  <si>
    <t>'GEM/2023/B/3150605'</t>
  </si>
  <si>
    <t>kerala</t>
  </si>
  <si>
    <t>SRI BALAJI TRADING COMPANY</t>
  </si>
  <si>
    <t>'GEM/2023/B/3166546'</t>
  </si>
  <si>
    <t>sardar vallabhbhai patel national police academy</t>
  </si>
  <si>
    <t>80000</t>
  </si>
  <si>
    <t>'GEM/2023/B/3123219'</t>
  </si>
  <si>
    <t>ambala frost industries</t>
  </si>
  <si>
    <t>54000</t>
  </si>
  <si>
    <t>'GEM/2023/B/2995320'</t>
  </si>
  <si>
    <t>ministry of home affairs</t>
  </si>
  <si>
    <t>M/S A K ENTERPRISES</t>
  </si>
  <si>
    <t>'GEM/2023/B/2966601'</t>
  </si>
  <si>
    <t>KUMAR AGENCIES</t>
  </si>
  <si>
    <t>70000</t>
  </si>
  <si>
    <t>'GEM/2023/B/2983119'</t>
  </si>
  <si>
    <t>12600</t>
  </si>
  <si>
    <t>'GEM/2022/B/2877293'</t>
  </si>
  <si>
    <t>MEDISURE INC</t>
  </si>
  <si>
    <t>2340</t>
  </si>
  <si>
    <t>'GEM/2022/B/2891505'</t>
  </si>
  <si>
    <t>5055</t>
  </si>
  <si>
    <t>'GEM/2022/B/2800254'</t>
  </si>
  <si>
    <t>police department</t>
  </si>
  <si>
    <t>SUKANTA</t>
  </si>
  <si>
    <t>4944</t>
  </si>
  <si>
    <t>'GEM/2022/B/2676979'</t>
  </si>
  <si>
    <t>SHANE ENTERPRISES</t>
  </si>
  <si>
    <t>18840</t>
  </si>
  <si>
    <t>'GEM/2022/B/2669851'</t>
  </si>
  <si>
    <t>M/S GAURAV ENTERPRISES</t>
  </si>
  <si>
    <t>52482</t>
  </si>
  <si>
    <t>'GEM/2022/B/2525917'</t>
  </si>
  <si>
    <t>domestic casserole dish or pan, Wrough</t>
  </si>
  <si>
    <t>85091</t>
  </si>
  <si>
    <t>'GEM/2022/B/2417664'</t>
  </si>
  <si>
    <t>indian navy</t>
  </si>
  <si>
    <t>46160</t>
  </si>
  <si>
    <t>'GEM/2022/B/2479823'</t>
  </si>
  <si>
    <t>KEDAR SALES CORP</t>
  </si>
  <si>
    <t>95000</t>
  </si>
  <si>
    <t>'GEM/2022/B/2396747'</t>
  </si>
  <si>
    <t>department of financial services</t>
  </si>
  <si>
    <t>Pinnacle Enterprises</t>
  </si>
  <si>
    <t>'GEM/2022/B/2326852'</t>
  </si>
  <si>
    <t>Shri Sai Ram Enterprises</t>
  </si>
  <si>
    <t>46980</t>
  </si>
  <si>
    <t>'GEM/2022/B/2326711'</t>
  </si>
  <si>
    <t>28980</t>
  </si>
  <si>
    <t>'GEM/2022/B/2214532'</t>
  </si>
  <si>
    <t>Om Sai Enterprise</t>
  </si>
  <si>
    <t>1.6 L</t>
  </si>
  <si>
    <t>'GEM/2022/B/2144238'</t>
  </si>
  <si>
    <t>andhra pradesh</t>
  </si>
  <si>
    <t>east coast railway</t>
  </si>
  <si>
    <t>Sunshine Enterprises</t>
  </si>
  <si>
    <t>48688</t>
  </si>
  <si>
    <t>'GEM/2022/B/2121456'</t>
  </si>
  <si>
    <t>HARISONS</t>
  </si>
  <si>
    <t>27500</t>
  </si>
  <si>
    <t>FY 2021-22</t>
  </si>
  <si>
    <t>'GEM/2022/B/2034470'</t>
  </si>
  <si>
    <t>maharashtra home department maharashtra solapur district prison http solapurpolice gov in</t>
  </si>
  <si>
    <t>TBN GROUP</t>
  </si>
  <si>
    <t>1.0 L</t>
  </si>
  <si>
    <t>'GEM/2022/B/1936202', 'GEM/2022/R/94455'</t>
  </si>
  <si>
    <t>bharat electronics limited</t>
  </si>
  <si>
    <t>OPCOMMERCE ONLINE PRIVATE LIMITED</t>
  </si>
  <si>
    <t>16.0 L</t>
  </si>
  <si>
    <t>'GEM/2022/B/2010731'</t>
  </si>
  <si>
    <t>PARAMOUNT TRADING CO</t>
  </si>
  <si>
    <t>25300</t>
  </si>
  <si>
    <t>hindustan petroleum corporation limited</t>
  </si>
  <si>
    <t>'GEM/2022/B/1928355', 'GEM/2022/R/87497'</t>
  </si>
  <si>
    <t>22935</t>
  </si>
  <si>
    <t>'GEM/2022/B/1877791'</t>
  </si>
  <si>
    <t>39800</t>
  </si>
  <si>
    <t>'GEM/2022/B/1861446', 'GEM/2022/R/82973'</t>
  </si>
  <si>
    <t>AL QURAISH ENTERPRISES</t>
  </si>
  <si>
    <t>26923</t>
  </si>
  <si>
    <t>'GEM/2021/B/1746659'</t>
  </si>
  <si>
    <t>86100</t>
  </si>
  <si>
    <t>'GEM/2021/B/1791893'</t>
  </si>
  <si>
    <t>15475</t>
  </si>
  <si>
    <t>'GEM/2021/B/1547135'</t>
  </si>
  <si>
    <t>domestic casserole dish or pan, Commercial Mixer</t>
  </si>
  <si>
    <t>63960</t>
  </si>
  <si>
    <t>MITTAL GIFT HOUSE</t>
  </si>
  <si>
    <t>'GEM/2021/B/1526232'</t>
  </si>
  <si>
    <t>SWADESHI  OFFICE SOLUTIONS</t>
  </si>
  <si>
    <t>5697</t>
  </si>
  <si>
    <t>'GEM/2021/B/1441106'</t>
  </si>
  <si>
    <t>border security force</t>
  </si>
  <si>
    <t>20790</t>
  </si>
  <si>
    <t>tripura</t>
  </si>
  <si>
    <t>'GEM/2021/B/1341662'</t>
  </si>
  <si>
    <t>20160</t>
  </si>
  <si>
    <t>'GEM/2021/B/1207213'</t>
  </si>
  <si>
    <t>6625</t>
  </si>
  <si>
    <t>'GEM/2021/B/1140113'</t>
  </si>
  <si>
    <t>BHATTACHARJEE INTERNATIONAL</t>
  </si>
  <si>
    <t>8970</t>
  </si>
  <si>
    <t>FY 2020-21</t>
  </si>
  <si>
    <t>'GEM/2021/B/1123043'</t>
  </si>
  <si>
    <t>DIGITAL SOLUTIONS</t>
  </si>
  <si>
    <t>26400</t>
  </si>
  <si>
    <t>'GEM/2021/B/1107025'</t>
  </si>
  <si>
    <t>SHREE RAM ENTERPRISES</t>
  </si>
  <si>
    <t>6.6 L</t>
  </si>
  <si>
    <t>'GEM/2021/B/1095298'</t>
  </si>
  <si>
    <t>uttar pradesh prisons administration and reforms department uttar pradesh prisons administration and reform department up n a</t>
  </si>
  <si>
    <t>BHARTI REFRIGERATION WORKS</t>
  </si>
  <si>
    <t>36.7 L</t>
  </si>
  <si>
    <t>'GEM/2021/B/1066160'</t>
  </si>
  <si>
    <t>satish dhawan space centre</t>
  </si>
  <si>
    <t>'GEM/2021/B/1032111'</t>
  </si>
  <si>
    <t>ministry of agriculture and farmers welfare</t>
  </si>
  <si>
    <t>33040</t>
  </si>
  <si>
    <t>'GEM/2021/B/977248'</t>
  </si>
  <si>
    <t>north western railway</t>
  </si>
  <si>
    <t>18000</t>
  </si>
  <si>
    <t>'GEM/2020/RA/58480'</t>
  </si>
  <si>
    <t>26775</t>
  </si>
  <si>
    <t>'GEM/2020/B/938268'</t>
  </si>
  <si>
    <t>R R ENTERPRISES</t>
  </si>
  <si>
    <t>4188</t>
  </si>
  <si>
    <t>'GEM/2020/B/938130'</t>
  </si>
  <si>
    <t>3600</t>
  </si>
  <si>
    <t>'GEM/2020/B/903522'</t>
  </si>
  <si>
    <t>department of atomic energy</t>
  </si>
  <si>
    <t>6540</t>
  </si>
  <si>
    <t>'GEM/2020/B/877983'</t>
  </si>
  <si>
    <t>Army Trade Link</t>
  </si>
  <si>
    <t>31500</t>
  </si>
  <si>
    <t>'GEM/2020/B/873507', 'GEM/2020/R/27432'</t>
  </si>
  <si>
    <t>8675</t>
  </si>
  <si>
    <t>'GEM/2020/B/828303'</t>
  </si>
  <si>
    <t>Real Energy System</t>
  </si>
  <si>
    <t>19990</t>
  </si>
  <si>
    <t>'GEM/2020/B/818558', 'GEM/2020/R/25339'</t>
  </si>
  <si>
    <t>Aks Trading Co</t>
  </si>
  <si>
    <t>4464</t>
  </si>
  <si>
    <t>'GEM/2020/B/818532', 'GEM/2020/R/25338'</t>
  </si>
  <si>
    <t>2884</t>
  </si>
  <si>
    <t>'GEM/2020/B/767935'</t>
  </si>
  <si>
    <t>revenue department</t>
  </si>
  <si>
    <t>900</t>
  </si>
  <si>
    <t>'GEM/2020/B/763144'</t>
  </si>
  <si>
    <t>13110</t>
  </si>
  <si>
    <t>'GEM/2020/B/763126'</t>
  </si>
  <si>
    <t>10206</t>
  </si>
  <si>
    <t>'GEM/2020/B/765568'</t>
  </si>
  <si>
    <t>AGGARWAL CONSULYANCY</t>
  </si>
  <si>
    <t>6500</t>
  </si>
  <si>
    <t>'GEM/2020/B/765555'</t>
  </si>
  <si>
    <t>national thermal power corporation</t>
  </si>
  <si>
    <t>'GEM/2020/B/765567'</t>
  </si>
  <si>
    <t>22650</t>
  </si>
  <si>
    <t>'GEM/2020/B/736302'</t>
  </si>
  <si>
    <t>6210</t>
  </si>
  <si>
    <t>'GEM/2020/B/723225', 'GEM/2020/R/22125'</t>
  </si>
  <si>
    <t>rashtriya ispat nigam limited</t>
  </si>
  <si>
    <t>Rahul Associates</t>
  </si>
  <si>
    <t>66895</t>
  </si>
  <si>
    <t>'GEM/2020/B/731232'</t>
  </si>
  <si>
    <t>WELKIN CONVERGENCE PRIVATE LIMITED</t>
  </si>
  <si>
    <t>'GEM/2020/B/697029'</t>
  </si>
  <si>
    <t>'GEM/2020/B/708109'</t>
  </si>
  <si>
    <t>CITY ENTERPRISES</t>
  </si>
  <si>
    <t>67050</t>
  </si>
  <si>
    <t>'GEM/2020/B/691519'</t>
  </si>
  <si>
    <t>eastern coalfields limited</t>
  </si>
  <si>
    <t>TECHNOPOINT</t>
  </si>
  <si>
    <t>4196</t>
  </si>
  <si>
    <t>'GEM/2020/B/662857'</t>
  </si>
  <si>
    <t>S N DISTRIBUTORS</t>
  </si>
  <si>
    <t>12490</t>
  </si>
  <si>
    <t>'GEM/2020/B/662742'</t>
  </si>
  <si>
    <t>BHUPINDRA TRADING COMPANY</t>
  </si>
  <si>
    <t>5400</t>
  </si>
  <si>
    <t>'GEM/2020/B/658199'</t>
  </si>
  <si>
    <t>Shanti Traders</t>
  </si>
  <si>
    <t>3748</t>
  </si>
  <si>
    <t>'GEM/2020/B/642803'</t>
  </si>
  <si>
    <t>gujarat panchayats and rural housing department gujarat surat surat district panchayat</t>
  </si>
  <si>
    <t>REGAL ENTERPRISE</t>
  </si>
  <si>
    <t>23564</t>
  </si>
  <si>
    <t>'GEM/2020/B/636894'</t>
  </si>
  <si>
    <t>JYOTI ENTERPRISES</t>
  </si>
  <si>
    <t>1.5 L</t>
  </si>
  <si>
    <t>FY 2019-20</t>
  </si>
  <si>
    <t>'GEM/2020/B/549150'</t>
  </si>
  <si>
    <t>GROVER SONS</t>
  </si>
  <si>
    <t>35280</t>
  </si>
  <si>
    <t>'GEM/2019/B/482585'</t>
  </si>
  <si>
    <t>RAJUJI SALES</t>
  </si>
  <si>
    <t>44712</t>
  </si>
  <si>
    <t>'GEM/2019/B/471388'</t>
  </si>
  <si>
    <t>manipur</t>
  </si>
  <si>
    <t>Paritycube Solutions</t>
  </si>
  <si>
    <t>30750</t>
  </si>
  <si>
    <t>'GEM/2019/B/461643'</t>
  </si>
  <si>
    <t>Aabha Enterprise</t>
  </si>
  <si>
    <t>88020</t>
  </si>
  <si>
    <t>'GEM/2019/B/452041'</t>
  </si>
  <si>
    <t>'GEM/2019/B/451025'</t>
  </si>
  <si>
    <t>AGARWAL TRADERS</t>
  </si>
  <si>
    <t>44860</t>
  </si>
  <si>
    <t>'GEM/2019/B/451129'</t>
  </si>
  <si>
    <t>67375</t>
  </si>
  <si>
    <t>'GEM/2019/RA/26373'</t>
  </si>
  <si>
    <t>Maa Karni Trading Co</t>
  </si>
  <si>
    <t>51520</t>
  </si>
  <si>
    <t>'GEM/2019/B/365391'</t>
  </si>
  <si>
    <t>AMBALA FROST ENGINEERS</t>
  </si>
  <si>
    <t>20000</t>
  </si>
  <si>
    <t>'GEM/2019/B/350749'</t>
  </si>
  <si>
    <t>puneet</t>
  </si>
  <si>
    <t>21000</t>
  </si>
  <si>
    <t>'GEM/2019/B/338758'</t>
  </si>
  <si>
    <t>99120</t>
  </si>
  <si>
    <t>'GEM/2019/B/336950'</t>
  </si>
  <si>
    <t>Shiv Traders</t>
  </si>
  <si>
    <t>22990</t>
  </si>
  <si>
    <t>'GEM/2019/B/318418'</t>
  </si>
  <si>
    <t>ministry of steel</t>
  </si>
  <si>
    <t>4650</t>
  </si>
  <si>
    <t>'GEM/2019/B/315793'</t>
  </si>
  <si>
    <t>14500</t>
  </si>
  <si>
    <t>'GEM/2019/B/312714'</t>
  </si>
  <si>
    <t>70639</t>
  </si>
  <si>
    <t>'GEM/2019/B/307475'</t>
  </si>
  <si>
    <t>22000</t>
  </si>
  <si>
    <t>'GEM/2019/B/306809'</t>
  </si>
  <si>
    <t>defence research and development organisation</t>
  </si>
  <si>
    <t>26550</t>
  </si>
  <si>
    <t>'GEM/2019/B/305660'</t>
  </si>
  <si>
    <t>40000</t>
  </si>
  <si>
    <t>'GEM/2019/B/305282'</t>
  </si>
  <si>
    <t>34447</t>
  </si>
  <si>
    <t>'GEM/2019/B/278656'</t>
  </si>
  <si>
    <t>chhattisgarh</t>
  </si>
  <si>
    <t>38400</t>
  </si>
  <si>
    <t>'GEM/2019/B/271975'</t>
  </si>
  <si>
    <t>61000</t>
  </si>
  <si>
    <t>'GEM/2019/B/245448'</t>
  </si>
  <si>
    <t>officers training academy</t>
  </si>
  <si>
    <t>'GEM/2019/B/237440'</t>
  </si>
  <si>
    <t>KHANDELWAL BROTHERS</t>
  </si>
  <si>
    <t>26334</t>
  </si>
  <si>
    <t>FY 2018-19</t>
  </si>
  <si>
    <t>'GEM/2019/B/208224'</t>
  </si>
  <si>
    <t>indian oil corporation limited</t>
  </si>
  <si>
    <t>ESHANI TRADING</t>
  </si>
  <si>
    <t>3129</t>
  </si>
  <si>
    <t>'GEM/2019/B/203194'</t>
  </si>
  <si>
    <t>R C Packaging</t>
  </si>
  <si>
    <t>2.7 L</t>
  </si>
  <si>
    <t>'GEM/2019/B/164460'</t>
  </si>
  <si>
    <t>ASHIRWAD</t>
  </si>
  <si>
    <t>8190</t>
  </si>
  <si>
    <t>'GEM/2019/B/148105'</t>
  </si>
  <si>
    <t>27000</t>
  </si>
  <si>
    <t>'GEM/2018/B/125123'</t>
  </si>
  <si>
    <t>INTEGRATED SERVICES</t>
  </si>
  <si>
    <t>12837</t>
  </si>
  <si>
    <t>'GEM/2018/B/91165'</t>
  </si>
  <si>
    <t>Microline Office Solutions</t>
  </si>
  <si>
    <t>'GEM/2018/B/90344'</t>
  </si>
  <si>
    <t>54400</t>
  </si>
  <si>
    <t xml:space="preserve">Domestic Casserole Dish or Pan </t>
  </si>
  <si>
    <t>Result For Domestic Casserole Dish or Pan  ( Q3 )</t>
  </si>
  <si>
    <t xml:space="preserve">Domestic Casserole Dish or Pan, </t>
  </si>
  <si>
    <t xml:space="preserve">Result For Domestic Casserole Dish or Pan, </t>
  </si>
  <si>
    <t>Dinner Set, , Domestic Casserole Dish or Pan</t>
  </si>
  <si>
    <t>Domestic Casserole Dish or Pan, , Domestic Casserole Dish or</t>
  </si>
  <si>
    <t>Lunch Box, , Domestic Plates, Domestic Casserole Dish or Pan</t>
  </si>
  <si>
    <t>Domestic Casserole Dish or Pan, , tea kettle set</t>
  </si>
  <si>
    <t>GEM/2025/B/6445444</t>
  </si>
  <si>
    <t>GEM/2025/B/6447691</t>
  </si>
  <si>
    <t>GEM/2025/B/6252632</t>
  </si>
  <si>
    <t>GEM/2025/B/6015178</t>
  </si>
  <si>
    <t>GEM/2025/B/6008886</t>
  </si>
  <si>
    <t>GEM/2025/B/5977616</t>
  </si>
  <si>
    <t>GEM/2025/B/5948496</t>
  </si>
  <si>
    <t>GEM/2025/B/5948393</t>
  </si>
  <si>
    <t>GEM/2025/B/5902190</t>
  </si>
  <si>
    <t>GEM/2025/B/5895991</t>
  </si>
  <si>
    <t>GEM/2024/B/5737278</t>
  </si>
  <si>
    <t>GEM/2024/B/5725096</t>
  </si>
  <si>
    <t>GEM/2024/B/5540848</t>
  </si>
  <si>
    <t>GEM/2024/B/5571006</t>
  </si>
  <si>
    <t>GEM/2024/B/5383499</t>
  </si>
  <si>
    <t>GEM/2024/B/5369122</t>
  </si>
  <si>
    <t>GEM/2024/B/5336978</t>
  </si>
  <si>
    <t>GEM/2024/B/5309184</t>
  </si>
  <si>
    <t>GEM/2024/B/5088148</t>
  </si>
  <si>
    <t>GEM/2024/B/5096536</t>
  </si>
  <si>
    <t>GEM/2024/B/4972914</t>
  </si>
  <si>
    <t>GEM/2024/B/4873105</t>
  </si>
  <si>
    <t>GEM/2024/B/4749314</t>
  </si>
  <si>
    <t>GEM/2024/B/4703747</t>
  </si>
  <si>
    <t>GEM/2024/B/4740356</t>
  </si>
  <si>
    <t>GEM/2024/B/4687254</t>
  </si>
  <si>
    <t>GEM/2024/B/4506453</t>
  </si>
  <si>
    <t>GEM/2023/B/4371595</t>
  </si>
  <si>
    <t>GEM/2023/B/4370087</t>
  </si>
  <si>
    <t>GEM/2023/B/4228281</t>
  </si>
  <si>
    <t>GEM/2023/B/4147921</t>
  </si>
  <si>
    <t>GEM/2023/B/3889944</t>
  </si>
  <si>
    <t>GEM/2023/B/3943204</t>
  </si>
  <si>
    <t>GEM/2023/B/3964453</t>
  </si>
  <si>
    <t>GEM/2023/B/3830000</t>
  </si>
  <si>
    <t>GEM/2023/B/3696405</t>
  </si>
  <si>
    <t>GEM/2023/B/3717718</t>
  </si>
  <si>
    <t>GEM/2023/B/3702290</t>
  </si>
  <si>
    <t>GEM/2023/B/3624203</t>
  </si>
  <si>
    <t>GEM/2023/B/3528230</t>
  </si>
  <si>
    <t>GEM/2023/B/3547929</t>
  </si>
  <si>
    <t>GEM/2023/B/3506500</t>
  </si>
  <si>
    <t>GEM/2023/B/3459365</t>
  </si>
  <si>
    <t>GEM/2023/B/3406389</t>
  </si>
  <si>
    <t>GEM/2023/B/3366383</t>
  </si>
  <si>
    <t>GEM/2023/B/3317081</t>
  </si>
  <si>
    <t>GEM/2023/B/3317066</t>
  </si>
  <si>
    <t>GEM/2023/B/3163064</t>
  </si>
  <si>
    <t>GEM/2022/B/2860112</t>
  </si>
  <si>
    <t>GEM/2023/B/3150605</t>
  </si>
  <si>
    <t>GEM/2023/B/3166546</t>
  </si>
  <si>
    <t>GEM/2023/B/3123219</t>
  </si>
  <si>
    <t>GEM/2023/B/2995320</t>
  </si>
  <si>
    <t>GEM/2023/B/2966601</t>
  </si>
  <si>
    <t>GEM/2023/B/2983119</t>
  </si>
  <si>
    <t>GEM/2022/B/2877293</t>
  </si>
  <si>
    <t>GEM/2022/B/2891505</t>
  </si>
  <si>
    <t>GEM/2022/B/2800254</t>
  </si>
  <si>
    <t>GEM/2022/B/2676979</t>
  </si>
  <si>
    <t>GEM/2022/B/2669851</t>
  </si>
  <si>
    <t>GEM/2022/B/2525917</t>
  </si>
  <si>
    <t>GEM/2022/B/2417664</t>
  </si>
  <si>
    <t>GEM/2022/B/2479823</t>
  </si>
  <si>
    <t>GEM/2022/B/2396747</t>
  </si>
  <si>
    <t>GEM/2022/B/2326852</t>
  </si>
  <si>
    <t>GEM/2022/B/2326711</t>
  </si>
  <si>
    <t>GEM/2022/B/2214532</t>
  </si>
  <si>
    <t>GEM/2022/B/2144238</t>
  </si>
  <si>
    <t>GEM/2022/B/2121456</t>
  </si>
  <si>
    <t>ASSAM RIFLES</t>
  </si>
  <si>
    <t>Domestic Casserole Dish or Pan (V2) (Q3)</t>
  </si>
  <si>
    <t>N/A</t>
  </si>
  <si>
    <t>domestic casserole dish or pan (Q3)</t>
  </si>
  <si>
    <t>OFFICE OF DG ( MED &amp; COS)</t>
  </si>
  <si>
    <t>INDO TIBETAN BORDER POLICE (ITBP)</t>
  </si>
  <si>
    <t>INDIAN ARMY</t>
  </si>
  <si>
    <t>NUCLEAR POWER CORPORATION OF INDIA LIMITED</t>
  </si>
  <si>
    <t>ARMED FORCES TRIBUNAL</t>
  </si>
  <si>
    <t>SARDAR VALLABHBHAI PATEL NATIONAL POLICE ACADEMY</t>
  </si>
  <si>
    <t>INDIAN AIR FORCE</t>
  </si>
  <si>
    <t>OFFICE OF JS AND CHIEF ADMINISTRATIVE OFFICER</t>
  </si>
  <si>
    <t>ISRO</t>
  </si>
  <si>
    <t>GRID CONTROLLER OF INDIA LIMITED</t>
  </si>
  <si>
    <t>CENTRAL COALFIELDS LIMITED</t>
  </si>
  <si>
    <t>LIC - LIFE INSURANCE CORPORATION OF INDIA</t>
  </si>
  <si>
    <t>domestic casserole dish or pan (Q3) ( PAC Only )</t>
  </si>
  <si>
    <t>SUPERINTENDENT KOLHAPUR CENTRAL PRISON</t>
  </si>
  <si>
    <t>OFFICE OF DG ( NS &amp; M)</t>
  </si>
  <si>
    <t xml:space="preserve">domestic casserole dish or pan (Q3) </t>
  </si>
  <si>
    <t>INDIAN SPACE RESEARCH ORGANIZATION</t>
  </si>
  <si>
    <t>BHARAT PETROLEUM CORPORATION LTD</t>
  </si>
  <si>
    <t xml:space="preserve">Domestic Casserole Dish or Pan (V2) (Q3) </t>
  </si>
  <si>
    <t>INDIAN COAST GUARD</t>
  </si>
  <si>
    <t>EAST CENTRAL RAILWAY</t>
  </si>
  <si>
    <t xml:space="preserve">Dinner Set (V2) (Q4) </t>
  </si>
  <si>
    <t>MOD SECTT ESTABLISHMENT</t>
  </si>
  <si>
    <t>DG OF DEFENCE ESTATE</t>
  </si>
  <si>
    <t>OFFICE OF DG (MSS)</t>
  </si>
  <si>
    <t>EDUCATION DEPARTMENT ANDAMAN &amp; NICOBAR</t>
  </si>
  <si>
    <t>per cost</t>
  </si>
  <si>
    <t>qyt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</si>
</sst>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26"/>
      <name val="Calibr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148"/>
  <sheetViews>
    <sheetView tabSelected="1" zoomScale="47" workbookViewId="0">
      <selection activeCell="I14" sqref="A1:M68"/>
    </sheetView>
  </sheetViews>
  <sheetFormatPr defaultRowHeight="14.5" x14ac:dyDescent="0.35"/>
  <cols>
    <col min="1" max="1" width="18" customWidth="1"/>
    <col min="2" max="2" width="35" customWidth="1"/>
    <col min="3" max="3" width="23.26953125" customWidth="1"/>
    <col min="4" max="4" width="22.36328125" customWidth="1"/>
    <col min="5" max="5" width="36" customWidth="1"/>
    <col min="6" max="7" width="18" customWidth="1"/>
    <col min="8" max="8" width="36" customWidth="1"/>
    <col min="9" max="11" width="18" customWidth="1"/>
    <col min="12" max="12" width="13" customWidth="1"/>
    <col min="13" max="13" width="18.36328125" customWidth="1"/>
  </cols>
  <sheetData>
    <row r="1" spans="1:13" ht="33.5" x14ac:dyDescent="0.7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31</v>
      </c>
      <c r="M1" s="7"/>
    </row>
    <row r="2" spans="1:13" ht="5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593</v>
      </c>
      <c r="M2" s="1" t="s">
        <v>592</v>
      </c>
    </row>
    <row r="3" spans="1:13" ht="104" x14ac:dyDescent="0.35">
      <c r="A3" s="2" t="s">
        <v>507</v>
      </c>
      <c r="B3" s="2" t="s">
        <v>491</v>
      </c>
      <c r="C3" s="3">
        <v>45563</v>
      </c>
      <c r="D3" s="2" t="s">
        <v>88</v>
      </c>
      <c r="E3" s="2" t="str">
        <f>_xlfn.XLOOKUP(A3, O:O,P:P, "")</f>
        <v>EDUCATION DEPARTMENT ANDAMAN &amp; NICOBAR</v>
      </c>
      <c r="F3" s="2" t="s">
        <v>17</v>
      </c>
      <c r="G3" s="2" t="s">
        <v>31</v>
      </c>
      <c r="H3" s="2" t="s">
        <v>90</v>
      </c>
      <c r="I3" s="2" t="s">
        <v>19</v>
      </c>
      <c r="J3" s="2">
        <v>67875</v>
      </c>
      <c r="K3" s="2" t="s">
        <v>91</v>
      </c>
      <c r="L3" s="2">
        <f>_xlfn.XLOOKUP(A3, O:O,R:R, "")</f>
        <v>380</v>
      </c>
      <c r="M3" s="2">
        <f>J3/L3</f>
        <v>178.61842105263159</v>
      </c>
    </row>
    <row r="4" spans="1:13" ht="104" hidden="1" x14ac:dyDescent="0.35">
      <c r="A4" s="2" t="s">
        <v>521</v>
      </c>
      <c r="B4" s="2" t="s">
        <v>490</v>
      </c>
      <c r="C4" s="3">
        <v>45309</v>
      </c>
      <c r="D4" s="2" t="s">
        <v>15</v>
      </c>
      <c r="E4" s="2" t="str">
        <f>_xlfn.XLOOKUP(A4, O:O,P:P, "")</f>
        <v>NUCLEAR POWER CORPORATION OF INDIA LIMITED</v>
      </c>
      <c r="F4" s="2" t="s">
        <v>17</v>
      </c>
      <c r="G4" s="2" t="s">
        <v>115</v>
      </c>
      <c r="H4" s="2" t="s">
        <v>146</v>
      </c>
      <c r="I4" s="2" t="s">
        <v>19</v>
      </c>
      <c r="J4" s="2">
        <v>585908</v>
      </c>
      <c r="K4" s="2" t="s">
        <v>147</v>
      </c>
      <c r="L4" s="2">
        <f>_xlfn.XLOOKUP(A4, O:O,R:R, "")</f>
        <v>2826</v>
      </c>
      <c r="M4" s="2">
        <f>J4/L4</f>
        <v>207.32767162066526</v>
      </c>
    </row>
    <row r="5" spans="1:13" ht="78" hidden="1" x14ac:dyDescent="0.35">
      <c r="A5" s="2" t="s">
        <v>524</v>
      </c>
      <c r="B5" s="2" t="s">
        <v>154</v>
      </c>
      <c r="C5" s="3">
        <v>45202</v>
      </c>
      <c r="D5" s="2" t="s">
        <v>15</v>
      </c>
      <c r="E5" s="2" t="str">
        <f>_xlfn.XLOOKUP(A5, O:O,P:P, "")</f>
        <v>INDIAN AIR FORCE</v>
      </c>
      <c r="F5" s="2" t="s">
        <v>17</v>
      </c>
      <c r="G5" s="2" t="s">
        <v>115</v>
      </c>
      <c r="H5" s="2" t="s">
        <v>156</v>
      </c>
      <c r="I5" s="2" t="s">
        <v>19</v>
      </c>
      <c r="J5" s="2">
        <v>6125</v>
      </c>
      <c r="K5" s="2" t="s">
        <v>157</v>
      </c>
      <c r="L5" s="2">
        <f>_xlfn.XLOOKUP(A5, O:O,R:R, "")</f>
        <v>25</v>
      </c>
      <c r="M5" s="2">
        <f>J5/L5</f>
        <v>245</v>
      </c>
    </row>
    <row r="6" spans="1:13" ht="78" hidden="1" x14ac:dyDescent="0.35">
      <c r="A6" s="2" t="s">
        <v>556</v>
      </c>
      <c r="B6" s="2" t="s">
        <v>154</v>
      </c>
      <c r="C6" s="3">
        <v>44782</v>
      </c>
      <c r="D6" s="2" t="s">
        <v>180</v>
      </c>
      <c r="E6" s="2" t="str">
        <f>_xlfn.XLOOKUP(A6, O:O,P:P, "")</f>
        <v>LIC - LIFE INSURANCE CORPORATION OF INDIA</v>
      </c>
      <c r="F6" s="2" t="s">
        <v>17</v>
      </c>
      <c r="G6" s="2" t="s">
        <v>209</v>
      </c>
      <c r="H6" s="2" t="s">
        <v>258</v>
      </c>
      <c r="I6" s="2" t="s">
        <v>19</v>
      </c>
      <c r="J6" s="2">
        <v>138909.82999999999</v>
      </c>
      <c r="K6" s="2" t="s">
        <v>25</v>
      </c>
      <c r="L6" s="2">
        <f>_xlfn.XLOOKUP(A6, O:O,R:R, "")</f>
        <v>500</v>
      </c>
      <c r="M6" s="2">
        <f>J6/L6</f>
        <v>277.81966</v>
      </c>
    </row>
    <row r="7" spans="1:13" ht="78" x14ac:dyDescent="0.35">
      <c r="A7" s="2" t="s">
        <v>503</v>
      </c>
      <c r="B7" s="2" t="s">
        <v>485</v>
      </c>
      <c r="C7" s="3">
        <v>45668</v>
      </c>
      <c r="D7" s="2" t="s">
        <v>37</v>
      </c>
      <c r="E7" s="2" t="str">
        <f>_xlfn.XLOOKUP(A7, O:O,P:P, "")</f>
        <v>NUCLEAR POWER CORPORATION OF INDIA LIMITED</v>
      </c>
      <c r="F7" s="2" t="s">
        <v>17</v>
      </c>
      <c r="G7" s="2" t="s">
        <v>31</v>
      </c>
      <c r="H7" s="2" t="s">
        <v>67</v>
      </c>
      <c r="I7" s="2" t="s">
        <v>19</v>
      </c>
      <c r="J7" s="2">
        <v>38350</v>
      </c>
      <c r="K7" s="2" t="s">
        <v>68</v>
      </c>
      <c r="L7" s="2">
        <f>_xlfn.XLOOKUP(A7, O:O,R:R, "")</f>
        <v>125</v>
      </c>
      <c r="M7" s="2">
        <f>J7/L7</f>
        <v>306.8</v>
      </c>
    </row>
    <row r="8" spans="1:13" ht="78" hidden="1" x14ac:dyDescent="0.35">
      <c r="A8" s="2" t="s">
        <v>540</v>
      </c>
      <c r="B8" s="2" t="s">
        <v>154</v>
      </c>
      <c r="C8" s="3">
        <v>45001</v>
      </c>
      <c r="D8" s="2" t="s">
        <v>175</v>
      </c>
      <c r="E8" s="2" t="str">
        <f>_xlfn.XLOOKUP(A8, O:O,P:P, "")</f>
        <v>CENTRAL COALFIELDS LIMITED</v>
      </c>
      <c r="F8" s="2" t="s">
        <v>17</v>
      </c>
      <c r="G8" s="2" t="s">
        <v>209</v>
      </c>
      <c r="H8" s="2" t="s">
        <v>46</v>
      </c>
      <c r="I8" s="2" t="s">
        <v>19</v>
      </c>
      <c r="J8" s="2">
        <v>21060</v>
      </c>
      <c r="K8" s="2" t="s">
        <v>212</v>
      </c>
      <c r="L8" s="2">
        <f>_xlfn.XLOOKUP(A8, O:O,R:R, "")</f>
        <v>65</v>
      </c>
      <c r="M8" s="2">
        <f>J8/L8</f>
        <v>324</v>
      </c>
    </row>
    <row r="9" spans="1:13" ht="78" hidden="1" x14ac:dyDescent="0.35">
      <c r="A9" s="2" t="s">
        <v>539</v>
      </c>
      <c r="B9" s="2" t="s">
        <v>154</v>
      </c>
      <c r="C9" s="3">
        <v>45026</v>
      </c>
      <c r="D9" s="2" t="s">
        <v>50</v>
      </c>
      <c r="E9" s="2" t="str">
        <f>_xlfn.XLOOKUP(A9, O:O,P:P, "")</f>
        <v>N/A</v>
      </c>
      <c r="F9" s="2" t="s">
        <v>17</v>
      </c>
      <c r="G9" s="2" t="s">
        <v>115</v>
      </c>
      <c r="H9" s="2" t="s">
        <v>46</v>
      </c>
      <c r="I9" s="2" t="s">
        <v>19</v>
      </c>
      <c r="J9" s="2">
        <v>7400</v>
      </c>
      <c r="K9" s="2" t="s">
        <v>208</v>
      </c>
      <c r="L9" s="2">
        <f>_xlfn.XLOOKUP(A9, O:O,R:R, "")</f>
        <v>20</v>
      </c>
      <c r="M9" s="2">
        <f>J9/L9</f>
        <v>370</v>
      </c>
    </row>
    <row r="10" spans="1:13" ht="78" hidden="1" x14ac:dyDescent="0.35">
      <c r="A10" s="2" t="s">
        <v>495</v>
      </c>
      <c r="B10" s="2" t="s">
        <v>485</v>
      </c>
      <c r="C10" s="3">
        <v>45807</v>
      </c>
      <c r="D10" s="2" t="s">
        <v>27</v>
      </c>
      <c r="E10" s="2" t="str">
        <f>_xlfn.XLOOKUP(A10, O:O,P:P, "")</f>
        <v>LIC - LIFE INSURANCE CORPORATION OF INDIA</v>
      </c>
      <c r="F10" s="2" t="s">
        <v>17</v>
      </c>
      <c r="G10" s="2" t="s">
        <v>13</v>
      </c>
      <c r="H10" s="2" t="s">
        <v>29</v>
      </c>
      <c r="I10" s="2" t="s">
        <v>19</v>
      </c>
      <c r="J10" s="2">
        <v>3750</v>
      </c>
      <c r="K10" s="2" t="s">
        <v>30</v>
      </c>
      <c r="L10" s="2">
        <f>_xlfn.XLOOKUP(A10, O:O,R:R, "")</f>
        <v>10</v>
      </c>
      <c r="M10" s="2">
        <f>J10/L10</f>
        <v>375</v>
      </c>
    </row>
    <row r="11" spans="1:13" ht="78" hidden="1" x14ac:dyDescent="0.35">
      <c r="A11" s="2" t="s">
        <v>548</v>
      </c>
      <c r="B11" s="2" t="s">
        <v>154</v>
      </c>
      <c r="C11" s="3">
        <v>44928</v>
      </c>
      <c r="D11" s="2" t="s">
        <v>180</v>
      </c>
      <c r="E11" s="2" t="str">
        <f>_xlfn.XLOOKUP(A11, O:O,P:P, "")</f>
        <v>OFFICE OF DG ( MED &amp; COS)</v>
      </c>
      <c r="F11" s="2" t="s">
        <v>17</v>
      </c>
      <c r="G11" s="2" t="s">
        <v>209</v>
      </c>
      <c r="H11" s="2" t="s">
        <v>233</v>
      </c>
      <c r="I11" s="2" t="s">
        <v>19</v>
      </c>
      <c r="J11" s="2">
        <v>2340</v>
      </c>
      <c r="K11" s="2" t="s">
        <v>234</v>
      </c>
      <c r="L11" s="2">
        <f>_xlfn.XLOOKUP(A11, O:O,R:R, "")</f>
        <v>6</v>
      </c>
      <c r="M11" s="2">
        <f>J11/L11</f>
        <v>390</v>
      </c>
    </row>
    <row r="12" spans="1:13" ht="78" hidden="1" x14ac:dyDescent="0.35">
      <c r="A12" s="2" t="s">
        <v>534</v>
      </c>
      <c r="B12" s="2" t="s">
        <v>154</v>
      </c>
      <c r="C12" s="3">
        <v>45093</v>
      </c>
      <c r="D12" s="2" t="s">
        <v>37</v>
      </c>
      <c r="E12" s="2" t="str">
        <f>_xlfn.XLOOKUP(A12, O:O,P:P, "")</f>
        <v>GRID CONTROLLER OF INDIA LIMITED</v>
      </c>
      <c r="F12" s="2" t="s">
        <v>17</v>
      </c>
      <c r="G12" s="2" t="s">
        <v>115</v>
      </c>
      <c r="H12" s="2" t="s">
        <v>46</v>
      </c>
      <c r="I12" s="2" t="s">
        <v>19</v>
      </c>
      <c r="J12" s="2">
        <v>46500</v>
      </c>
      <c r="K12" s="2" t="s">
        <v>194</v>
      </c>
      <c r="L12" s="2">
        <f>_xlfn.XLOOKUP(A12, O:O,R:R, "")</f>
        <v>100</v>
      </c>
      <c r="M12" s="2">
        <f>J12/L12</f>
        <v>465</v>
      </c>
    </row>
    <row r="13" spans="1:13" ht="78" hidden="1" x14ac:dyDescent="0.35">
      <c r="A13" s="2" t="s">
        <v>525</v>
      </c>
      <c r="B13" s="2" t="s">
        <v>154</v>
      </c>
      <c r="C13" s="3">
        <v>45202</v>
      </c>
      <c r="D13" s="2" t="s">
        <v>37</v>
      </c>
      <c r="E13" s="2" t="str">
        <f>_xlfn.XLOOKUP(A13, O:O,P:P, "")</f>
        <v>INDIAN ARMY</v>
      </c>
      <c r="F13" s="2" t="s">
        <v>17</v>
      </c>
      <c r="G13" s="2" t="s">
        <v>115</v>
      </c>
      <c r="H13" s="2" t="s">
        <v>46</v>
      </c>
      <c r="I13" s="2" t="s">
        <v>19</v>
      </c>
      <c r="J13" s="2">
        <v>51700</v>
      </c>
      <c r="K13" s="2" t="s">
        <v>159</v>
      </c>
      <c r="L13" s="2">
        <f>_xlfn.XLOOKUP(A13, O:O,R:R, "")</f>
        <v>100</v>
      </c>
      <c r="M13" s="2">
        <f>J13/L13</f>
        <v>517</v>
      </c>
    </row>
    <row r="14" spans="1:13" ht="104" x14ac:dyDescent="0.35">
      <c r="A14" s="2" t="s">
        <v>508</v>
      </c>
      <c r="B14" s="2" t="s">
        <v>490</v>
      </c>
      <c r="C14" s="3">
        <v>45559</v>
      </c>
      <c r="D14" s="2" t="s">
        <v>37</v>
      </c>
      <c r="E14" s="2" t="str">
        <f>_xlfn.XLOOKUP(A14, O:O,P:P, "")</f>
        <v>NUCLEAR POWER CORPORATION OF INDIA LIMITED</v>
      </c>
      <c r="F14" s="2" t="s">
        <v>17</v>
      </c>
      <c r="G14" s="2" t="s">
        <v>31</v>
      </c>
      <c r="H14" s="2" t="s">
        <v>93</v>
      </c>
      <c r="I14" s="2" t="s">
        <v>19</v>
      </c>
      <c r="J14" s="2">
        <v>126629</v>
      </c>
      <c r="K14" s="2" t="s">
        <v>94</v>
      </c>
      <c r="L14" s="2">
        <f>_xlfn.XLOOKUP(A14, O:O,R:R, "")</f>
        <v>233</v>
      </c>
      <c r="M14" s="2">
        <f>J14/L14</f>
        <v>543.47210300429185</v>
      </c>
    </row>
    <row r="15" spans="1:13" ht="78" hidden="1" x14ac:dyDescent="0.35">
      <c r="A15" s="2" t="s">
        <v>536</v>
      </c>
      <c r="B15" s="2" t="s">
        <v>201</v>
      </c>
      <c r="C15" s="3">
        <v>45065</v>
      </c>
      <c r="D15" s="2" t="s">
        <v>37</v>
      </c>
      <c r="E15" s="2" t="str">
        <f>_xlfn.XLOOKUP(A15, O:O,P:P, "")</f>
        <v>INDIAN ARMY</v>
      </c>
      <c r="F15" s="2" t="s">
        <v>17</v>
      </c>
      <c r="G15" s="2" t="s">
        <v>115</v>
      </c>
      <c r="H15" s="2" t="s">
        <v>178</v>
      </c>
      <c r="I15" s="2" t="s">
        <v>19</v>
      </c>
      <c r="J15" s="2">
        <v>20300</v>
      </c>
      <c r="K15" s="2" t="s">
        <v>202</v>
      </c>
      <c r="L15" s="2">
        <f>_xlfn.XLOOKUP(A15, O:O,R:R, "")</f>
        <v>35</v>
      </c>
      <c r="M15" s="2">
        <f>J15/L15</f>
        <v>580</v>
      </c>
    </row>
    <row r="16" spans="1:13" ht="78" hidden="1" x14ac:dyDescent="0.35">
      <c r="A16" s="2" t="s">
        <v>532</v>
      </c>
      <c r="B16" s="2" t="s">
        <v>154</v>
      </c>
      <c r="C16" s="3">
        <v>45103</v>
      </c>
      <c r="D16" s="2" t="s">
        <v>188</v>
      </c>
      <c r="E16" s="2" t="str">
        <f>_xlfn.XLOOKUP(A16, O:O,P:P, "")</f>
        <v>INDIAN ARMY</v>
      </c>
      <c r="F16" s="2" t="s">
        <v>17</v>
      </c>
      <c r="G16" s="2" t="s">
        <v>115</v>
      </c>
      <c r="H16" s="2" t="s">
        <v>178</v>
      </c>
      <c r="I16" s="2" t="s">
        <v>19</v>
      </c>
      <c r="J16" s="2">
        <v>17700</v>
      </c>
      <c r="K16" s="2" t="s">
        <v>189</v>
      </c>
      <c r="L16" s="2">
        <f>_xlfn.XLOOKUP(A16, O:O,R:R, "")</f>
        <v>30</v>
      </c>
      <c r="M16" s="2">
        <f>J16/L16</f>
        <v>590</v>
      </c>
    </row>
    <row r="17" spans="1:13" ht="78" hidden="1" x14ac:dyDescent="0.35">
      <c r="A17" s="2" t="s">
        <v>533</v>
      </c>
      <c r="B17" s="2" t="s">
        <v>154</v>
      </c>
      <c r="C17" s="3">
        <v>45101</v>
      </c>
      <c r="D17" s="2" t="s">
        <v>56</v>
      </c>
      <c r="E17" s="2" t="str">
        <f>_xlfn.XLOOKUP(A17, O:O,P:P, "")</f>
        <v>INDIAN ARMY</v>
      </c>
      <c r="F17" s="2" t="s">
        <v>17</v>
      </c>
      <c r="G17" s="2" t="s">
        <v>115</v>
      </c>
      <c r="H17" s="2" t="s">
        <v>178</v>
      </c>
      <c r="I17" s="2" t="s">
        <v>19</v>
      </c>
      <c r="J17" s="2">
        <v>33500</v>
      </c>
      <c r="K17" s="2" t="s">
        <v>191</v>
      </c>
      <c r="L17" s="2">
        <f>_xlfn.XLOOKUP(A17, O:O,R:R, "")</f>
        <v>50</v>
      </c>
      <c r="M17" s="2">
        <f>J17/L17</f>
        <v>670</v>
      </c>
    </row>
    <row r="18" spans="1:13" ht="78" hidden="1" x14ac:dyDescent="0.35">
      <c r="A18" s="2" t="s">
        <v>519</v>
      </c>
      <c r="B18" s="2" t="s">
        <v>485</v>
      </c>
      <c r="C18" s="3">
        <v>45322</v>
      </c>
      <c r="D18" s="2" t="s">
        <v>58</v>
      </c>
      <c r="E18" s="2" t="str">
        <f>_xlfn.XLOOKUP(A18, O:O,P:P, "")</f>
        <v>BHARAT PETROLEUM CORPORATION LTD</v>
      </c>
      <c r="F18" s="2" t="s">
        <v>17</v>
      </c>
      <c r="G18" s="2" t="s">
        <v>115</v>
      </c>
      <c r="H18" s="2" t="s">
        <v>137</v>
      </c>
      <c r="I18" s="2" t="s">
        <v>19</v>
      </c>
      <c r="J18" s="2">
        <v>38115</v>
      </c>
      <c r="K18" s="2" t="s">
        <v>138</v>
      </c>
      <c r="L18" s="2">
        <f>_xlfn.XLOOKUP(A18, O:O,R:R, "")</f>
        <v>45</v>
      </c>
      <c r="M18" s="2">
        <f>J18/L18</f>
        <v>847</v>
      </c>
    </row>
    <row r="19" spans="1:13" ht="78" hidden="1" x14ac:dyDescent="0.35">
      <c r="A19" s="2" t="s">
        <v>526</v>
      </c>
      <c r="B19" s="2" t="s">
        <v>154</v>
      </c>
      <c r="C19" s="3">
        <v>45195</v>
      </c>
      <c r="D19" s="2" t="s">
        <v>117</v>
      </c>
      <c r="E19" s="2" t="str">
        <f>_xlfn.XLOOKUP(A19, O:O,P:P, "")</f>
        <v>INDIAN SPACE RESEARCH ORGANIZATION</v>
      </c>
      <c r="F19" s="2" t="s">
        <v>17</v>
      </c>
      <c r="G19" s="2" t="s">
        <v>115</v>
      </c>
      <c r="H19" s="2" t="s">
        <v>162</v>
      </c>
      <c r="I19" s="2" t="s">
        <v>19</v>
      </c>
      <c r="J19" s="2">
        <v>42450</v>
      </c>
      <c r="K19" s="2" t="s">
        <v>163</v>
      </c>
      <c r="L19" s="2">
        <f>_xlfn.XLOOKUP(A19, O:O,R:R, "")</f>
        <v>50</v>
      </c>
      <c r="M19" s="2">
        <f>J19/L19</f>
        <v>849</v>
      </c>
    </row>
    <row r="20" spans="1:13" ht="78" x14ac:dyDescent="0.35">
      <c r="A20" s="2" t="s">
        <v>504</v>
      </c>
      <c r="B20" s="2" t="s">
        <v>489</v>
      </c>
      <c r="C20" s="3">
        <v>45647</v>
      </c>
      <c r="D20" s="2" t="s">
        <v>72</v>
      </c>
      <c r="E20" s="2" t="str">
        <f>_xlfn.XLOOKUP(A20, O:O,P:P, "")</f>
        <v>INDIAN ARMY</v>
      </c>
      <c r="F20" s="2" t="s">
        <v>17</v>
      </c>
      <c r="G20" s="2" t="s">
        <v>31</v>
      </c>
      <c r="H20" s="2" t="s">
        <v>73</v>
      </c>
      <c r="I20" s="2" t="s">
        <v>19</v>
      </c>
      <c r="J20" s="2">
        <v>20520</v>
      </c>
      <c r="K20" s="2" t="s">
        <v>74</v>
      </c>
      <c r="L20" s="2">
        <f>_xlfn.XLOOKUP(A20, O:O,R:R, "")</f>
        <v>24</v>
      </c>
      <c r="M20" s="2">
        <f>J20/L20</f>
        <v>855</v>
      </c>
    </row>
    <row r="21" spans="1:13" ht="78" hidden="1" x14ac:dyDescent="0.35">
      <c r="A21" s="2" t="s">
        <v>541</v>
      </c>
      <c r="B21" s="2" t="s">
        <v>154</v>
      </c>
      <c r="C21" s="3">
        <v>44988</v>
      </c>
      <c r="D21" s="2" t="s">
        <v>64</v>
      </c>
      <c r="E21" s="2" t="str">
        <f>_xlfn.XLOOKUP(A21, O:O,P:P, "")</f>
        <v>INDIAN ARMY</v>
      </c>
      <c r="F21" s="2" t="s">
        <v>38</v>
      </c>
      <c r="G21" s="2" t="s">
        <v>209</v>
      </c>
      <c r="H21" s="2" t="s">
        <v>46</v>
      </c>
      <c r="I21" s="2" t="s">
        <v>19</v>
      </c>
      <c r="J21" s="2">
        <v>23625</v>
      </c>
      <c r="K21" s="2" t="s">
        <v>214</v>
      </c>
      <c r="L21" s="2">
        <f>_xlfn.XLOOKUP(A21, O:O,R:R, "")</f>
        <v>25</v>
      </c>
      <c r="M21" s="2">
        <f>J21/L21</f>
        <v>945</v>
      </c>
    </row>
    <row r="22" spans="1:13" ht="78" hidden="1" x14ac:dyDescent="0.35">
      <c r="A22" s="2" t="s">
        <v>538</v>
      </c>
      <c r="B22" s="2" t="s">
        <v>154</v>
      </c>
      <c r="C22" s="3">
        <v>45026</v>
      </c>
      <c r="D22" s="2" t="s">
        <v>50</v>
      </c>
      <c r="E22" s="2" t="str">
        <f>_xlfn.XLOOKUP(A22, O:O,P:P, "")</f>
        <v>N/A</v>
      </c>
      <c r="F22" s="2" t="s">
        <v>17</v>
      </c>
      <c r="G22" s="2" t="s">
        <v>115</v>
      </c>
      <c r="H22" s="2" t="s">
        <v>46</v>
      </c>
      <c r="I22" s="2" t="s">
        <v>19</v>
      </c>
      <c r="J22" s="2">
        <v>14250</v>
      </c>
      <c r="K22" s="2" t="s">
        <v>206</v>
      </c>
      <c r="L22" s="2">
        <f>_xlfn.XLOOKUP(A22, O:O,R:R, "")</f>
        <v>15</v>
      </c>
      <c r="M22" s="2">
        <f>J22/L22</f>
        <v>950</v>
      </c>
    </row>
    <row r="23" spans="1:13" ht="78" hidden="1" x14ac:dyDescent="0.35">
      <c r="A23" s="2" t="s">
        <v>529</v>
      </c>
      <c r="B23" s="2" t="s">
        <v>154</v>
      </c>
      <c r="C23" s="3">
        <v>45152</v>
      </c>
      <c r="D23" s="2" t="s">
        <v>37</v>
      </c>
      <c r="E23" s="2" t="str">
        <f>_xlfn.XLOOKUP(A23, O:O,P:P, "")</f>
        <v>INDIAN ARMY</v>
      </c>
      <c r="F23" s="2" t="s">
        <v>17</v>
      </c>
      <c r="G23" s="2" t="s">
        <v>115</v>
      </c>
      <c r="H23" s="2" t="s">
        <v>178</v>
      </c>
      <c r="I23" s="2" t="s">
        <v>19</v>
      </c>
      <c r="J23" s="2">
        <v>10450</v>
      </c>
      <c r="K23" s="2" t="s">
        <v>179</v>
      </c>
      <c r="L23" s="2">
        <f>_xlfn.XLOOKUP(A23, O:O,R:R, "")</f>
        <v>10</v>
      </c>
      <c r="M23" s="2">
        <f>J23/L23</f>
        <v>1045</v>
      </c>
    </row>
    <row r="24" spans="1:13" ht="78" hidden="1" x14ac:dyDescent="0.35">
      <c r="A24" s="2" t="s">
        <v>530</v>
      </c>
      <c r="B24" s="2" t="s">
        <v>154</v>
      </c>
      <c r="C24" s="3">
        <v>45146</v>
      </c>
      <c r="D24" s="2" t="s">
        <v>37</v>
      </c>
      <c r="E24" s="2" t="str">
        <f>_xlfn.XLOOKUP(A24, O:O,P:P, "")</f>
        <v>INDIAN ARMY</v>
      </c>
      <c r="F24" s="2" t="s">
        <v>17</v>
      </c>
      <c r="G24" s="2" t="s">
        <v>115</v>
      </c>
      <c r="H24" s="2" t="s">
        <v>96</v>
      </c>
      <c r="I24" s="2" t="s">
        <v>19</v>
      </c>
      <c r="J24" s="2">
        <v>4500</v>
      </c>
      <c r="K24" s="2" t="s">
        <v>182</v>
      </c>
      <c r="L24" s="2">
        <f>_xlfn.XLOOKUP(A24, O:O,R:R, "")</f>
        <v>4</v>
      </c>
      <c r="M24" s="2">
        <f>J24/L24</f>
        <v>1125</v>
      </c>
    </row>
    <row r="25" spans="1:13" ht="78" hidden="1" x14ac:dyDescent="0.35">
      <c r="A25" s="2" t="s">
        <v>531</v>
      </c>
      <c r="B25" s="2" t="s">
        <v>154</v>
      </c>
      <c r="C25" s="3">
        <v>45121</v>
      </c>
      <c r="D25" s="2" t="s">
        <v>101</v>
      </c>
      <c r="E25" s="2" t="str">
        <f>_xlfn.XLOOKUP(A25, O:O,P:P, "")</f>
        <v>INDO TIBETAN BORDER POLICE (ITBP)</v>
      </c>
      <c r="F25" s="2" t="s">
        <v>17</v>
      </c>
      <c r="G25" s="2" t="s">
        <v>115</v>
      </c>
      <c r="H25" s="2" t="s">
        <v>185</v>
      </c>
      <c r="I25" s="2" t="s">
        <v>19</v>
      </c>
      <c r="J25" s="2">
        <v>23880</v>
      </c>
      <c r="K25" s="2" t="s">
        <v>186</v>
      </c>
      <c r="L25" s="2">
        <f>_xlfn.XLOOKUP(A25, O:O,R:R, "")</f>
        <v>20</v>
      </c>
      <c r="M25" s="2">
        <f>J25/L25</f>
        <v>1194</v>
      </c>
    </row>
    <row r="26" spans="1:13" ht="78" hidden="1" x14ac:dyDescent="0.35">
      <c r="A26" s="2" t="s">
        <v>561</v>
      </c>
      <c r="B26" s="2" t="s">
        <v>154</v>
      </c>
      <c r="C26" s="3">
        <v>44683</v>
      </c>
      <c r="D26" s="2" t="s">
        <v>64</v>
      </c>
      <c r="E26" s="2" t="str">
        <f>_xlfn.XLOOKUP(A26, O:O,P:P, "")</f>
        <v>ARMED FORCES TRIBUNAL</v>
      </c>
      <c r="F26" s="2" t="s">
        <v>17</v>
      </c>
      <c r="G26" s="2" t="s">
        <v>209</v>
      </c>
      <c r="H26" s="2" t="s">
        <v>273</v>
      </c>
      <c r="I26" s="2" t="s">
        <v>19</v>
      </c>
      <c r="J26" s="2">
        <v>27500</v>
      </c>
      <c r="K26" s="2" t="s">
        <v>274</v>
      </c>
      <c r="L26" s="2">
        <f>_xlfn.XLOOKUP(A26, O:O,R:R, "")</f>
        <v>20</v>
      </c>
      <c r="M26" s="2">
        <f>J26/L26</f>
        <v>1375</v>
      </c>
    </row>
    <row r="27" spans="1:13" ht="78" hidden="1" x14ac:dyDescent="0.35">
      <c r="A27" s="2" t="s">
        <v>517</v>
      </c>
      <c r="B27" s="2" t="s">
        <v>485</v>
      </c>
      <c r="C27" s="3">
        <v>45364</v>
      </c>
      <c r="D27" s="2" t="s">
        <v>37</v>
      </c>
      <c r="E27" s="2" t="str">
        <f>_xlfn.XLOOKUP(A27, O:O,P:P, "")</f>
        <v>INDIAN ARMY</v>
      </c>
      <c r="F27" s="2" t="s">
        <v>17</v>
      </c>
      <c r="G27" s="2" t="s">
        <v>115</v>
      </c>
      <c r="H27" s="2" t="s">
        <v>125</v>
      </c>
      <c r="I27" s="2" t="s">
        <v>19</v>
      </c>
      <c r="J27" s="2">
        <v>1389</v>
      </c>
      <c r="K27" s="2" t="s">
        <v>126</v>
      </c>
      <c r="L27" s="2">
        <f>_xlfn.XLOOKUP(A27, O:O,R:R, "")</f>
        <v>1</v>
      </c>
      <c r="M27" s="2">
        <f>J27/L27</f>
        <v>1389</v>
      </c>
    </row>
    <row r="28" spans="1:13" ht="78" x14ac:dyDescent="0.35">
      <c r="A28" s="2" t="s">
        <v>498</v>
      </c>
      <c r="B28" s="2" t="s">
        <v>486</v>
      </c>
      <c r="C28" s="3">
        <v>45716</v>
      </c>
      <c r="D28" s="2" t="s">
        <v>44</v>
      </c>
      <c r="E28" s="2" t="str">
        <f>_xlfn.XLOOKUP(A28, O:O,P:P, "")</f>
        <v>EAST CENTRAL RAILWAY</v>
      </c>
      <c r="F28" s="2" t="s">
        <v>17</v>
      </c>
      <c r="G28" s="2" t="s">
        <v>31</v>
      </c>
      <c r="H28" s="2" t="s">
        <v>46</v>
      </c>
      <c r="I28" s="2" t="s">
        <v>19</v>
      </c>
      <c r="J28" s="2">
        <v>69750</v>
      </c>
      <c r="K28" s="2" t="s">
        <v>47</v>
      </c>
      <c r="L28" s="2">
        <f>_xlfn.XLOOKUP(A28, O:O,R:R, "")</f>
        <v>50</v>
      </c>
      <c r="M28" s="2">
        <f>J28/L28</f>
        <v>1395</v>
      </c>
    </row>
    <row r="29" spans="1:13" ht="104" hidden="1" x14ac:dyDescent="0.35">
      <c r="A29" s="2" t="s">
        <v>546</v>
      </c>
      <c r="B29" s="2" t="s">
        <v>154</v>
      </c>
      <c r="C29" s="3">
        <v>44957</v>
      </c>
      <c r="D29" s="2" t="s">
        <v>188</v>
      </c>
      <c r="E29" s="2" t="str">
        <f>_xlfn.XLOOKUP(A29, O:O,P:P, "")</f>
        <v>OFFICE OF JS AND CHIEF ADMINISTRATIVE OFFICER</v>
      </c>
      <c r="F29" s="2" t="s">
        <v>17</v>
      </c>
      <c r="G29" s="2" t="s">
        <v>209</v>
      </c>
      <c r="H29" s="2" t="s">
        <v>228</v>
      </c>
      <c r="I29" s="2" t="s">
        <v>19</v>
      </c>
      <c r="J29" s="2">
        <v>70000</v>
      </c>
      <c r="K29" s="2" t="s">
        <v>229</v>
      </c>
      <c r="L29" s="2">
        <f>_xlfn.XLOOKUP(A29, O:O,R:R, "")</f>
        <v>50</v>
      </c>
      <c r="M29" s="2">
        <f>J29/L29</f>
        <v>1400</v>
      </c>
    </row>
    <row r="30" spans="1:13" ht="78" hidden="1" x14ac:dyDescent="0.35">
      <c r="A30" s="2" t="s">
        <v>560</v>
      </c>
      <c r="B30" s="2" t="s">
        <v>154</v>
      </c>
      <c r="C30" s="3">
        <v>44697</v>
      </c>
      <c r="D30" s="2" t="s">
        <v>268</v>
      </c>
      <c r="E30" s="2" t="str">
        <f>_xlfn.XLOOKUP(A30, O:O,P:P, "")</f>
        <v>N/A</v>
      </c>
      <c r="F30" s="2" t="s">
        <v>17</v>
      </c>
      <c r="G30" s="2" t="s">
        <v>209</v>
      </c>
      <c r="H30" s="2" t="s">
        <v>270</v>
      </c>
      <c r="I30" s="2" t="s">
        <v>19</v>
      </c>
      <c r="J30" s="2">
        <v>48688</v>
      </c>
      <c r="K30" s="2" t="s">
        <v>271</v>
      </c>
      <c r="L30" s="2">
        <f>_xlfn.XLOOKUP(A30, O:O,R:R, "")</f>
        <v>34</v>
      </c>
      <c r="M30" s="2">
        <f>J30/L30</f>
        <v>1432</v>
      </c>
    </row>
    <row r="31" spans="1:13" ht="104" hidden="1" x14ac:dyDescent="0.35">
      <c r="A31" s="2" t="s">
        <v>558</v>
      </c>
      <c r="B31" s="2" t="s">
        <v>154</v>
      </c>
      <c r="C31" s="3">
        <v>44760</v>
      </c>
      <c r="D31" s="2" t="s">
        <v>117</v>
      </c>
      <c r="E31" s="2" t="str">
        <f>_xlfn.XLOOKUP(A31, O:O,P:P, "")</f>
        <v>SARDAR VALLABHBHAI PATEL NATIONAL POLICE ACADEMY</v>
      </c>
      <c r="F31" s="2" t="s">
        <v>17</v>
      </c>
      <c r="G31" s="2" t="s">
        <v>209</v>
      </c>
      <c r="H31" s="2" t="s">
        <v>140</v>
      </c>
      <c r="I31" s="2" t="s">
        <v>19</v>
      </c>
      <c r="J31" s="2">
        <v>28980</v>
      </c>
      <c r="K31" s="2" t="s">
        <v>263</v>
      </c>
      <c r="L31" s="2">
        <f>_xlfn.XLOOKUP(A31, O:O,R:R, "")</f>
        <v>20</v>
      </c>
      <c r="M31" s="2">
        <f>J31/L31</f>
        <v>1449</v>
      </c>
    </row>
    <row r="32" spans="1:13" ht="78" hidden="1" x14ac:dyDescent="0.35">
      <c r="A32" s="2" t="s">
        <v>528</v>
      </c>
      <c r="B32" s="2" t="s">
        <v>154</v>
      </c>
      <c r="C32" s="3">
        <v>45166</v>
      </c>
      <c r="D32" s="2" t="s">
        <v>15</v>
      </c>
      <c r="E32" s="2" t="str">
        <f>_xlfn.XLOOKUP(A32, O:O,P:P, "")</f>
        <v>NUCLEAR POWER CORPORATION OF INDIA LIMITED</v>
      </c>
      <c r="F32" s="2" t="s">
        <v>17</v>
      </c>
      <c r="G32" s="2" t="s">
        <v>115</v>
      </c>
      <c r="H32" s="2" t="s">
        <v>173</v>
      </c>
      <c r="I32" s="2" t="s">
        <v>19</v>
      </c>
      <c r="J32" s="2">
        <v>44970</v>
      </c>
      <c r="K32" s="2" t="s">
        <v>174</v>
      </c>
      <c r="L32" s="2">
        <f>_xlfn.XLOOKUP(A32, O:O,R:R, "")</f>
        <v>30</v>
      </c>
      <c r="M32" s="2">
        <f>J32/L32</f>
        <v>1499</v>
      </c>
    </row>
    <row r="33" spans="1:13" ht="78" x14ac:dyDescent="0.35">
      <c r="A33" s="2" t="s">
        <v>514</v>
      </c>
      <c r="B33" s="2" t="s">
        <v>485</v>
      </c>
      <c r="C33" s="3">
        <v>45416</v>
      </c>
      <c r="D33" s="2" t="s">
        <v>48</v>
      </c>
      <c r="E33" s="2" t="str">
        <f>_xlfn.XLOOKUP(A33, O:O,P:P, "")</f>
        <v>INDIAN ARMY</v>
      </c>
      <c r="F33" s="2" t="s">
        <v>17</v>
      </c>
      <c r="G33" s="2" t="s">
        <v>31</v>
      </c>
      <c r="H33" s="2" t="s">
        <v>113</v>
      </c>
      <c r="I33" s="2" t="s">
        <v>19</v>
      </c>
      <c r="J33" s="2">
        <v>3000</v>
      </c>
      <c r="K33" s="2" t="s">
        <v>114</v>
      </c>
      <c r="L33" s="2">
        <f>_xlfn.XLOOKUP(A33, O:O,R:R, "")</f>
        <v>2</v>
      </c>
      <c r="M33" s="2">
        <f>J33/L33</f>
        <v>1500</v>
      </c>
    </row>
    <row r="34" spans="1:13" ht="104" hidden="1" x14ac:dyDescent="0.35">
      <c r="A34" s="2" t="s">
        <v>520</v>
      </c>
      <c r="B34" s="2" t="s">
        <v>490</v>
      </c>
      <c r="C34" s="3">
        <v>45309</v>
      </c>
      <c r="D34" s="2" t="s">
        <v>37</v>
      </c>
      <c r="E34" s="2" t="str">
        <f>_xlfn.XLOOKUP(A34, O:O,P:P, "")</f>
        <v>INDIAN ARMY</v>
      </c>
      <c r="F34" s="2" t="s">
        <v>17</v>
      </c>
      <c r="G34" s="2" t="s">
        <v>115</v>
      </c>
      <c r="H34" s="2" t="s">
        <v>143</v>
      </c>
      <c r="I34" s="2" t="s">
        <v>19</v>
      </c>
      <c r="J34" s="2">
        <v>49729.919999999998</v>
      </c>
      <c r="K34" s="2" t="s">
        <v>144</v>
      </c>
      <c r="L34" s="2">
        <f>_xlfn.XLOOKUP(A34, O:O,R:R, "")</f>
        <v>32</v>
      </c>
      <c r="M34" s="2">
        <f>J34/L34</f>
        <v>1554.06</v>
      </c>
    </row>
    <row r="35" spans="1:13" ht="78" hidden="1" x14ac:dyDescent="0.35">
      <c r="A35" s="2" t="s">
        <v>554</v>
      </c>
      <c r="B35" s="2" t="s">
        <v>154</v>
      </c>
      <c r="C35" s="3">
        <v>44806</v>
      </c>
      <c r="D35" s="2" t="s">
        <v>180</v>
      </c>
      <c r="E35" s="2" t="str">
        <f>_xlfn.XLOOKUP(A35, O:O,P:P, "")</f>
        <v>INDIAN NAVY</v>
      </c>
      <c r="F35" s="2" t="s">
        <v>17</v>
      </c>
      <c r="G35" s="2" t="s">
        <v>209</v>
      </c>
      <c r="H35" s="2" t="s">
        <v>46</v>
      </c>
      <c r="I35" s="2" t="s">
        <v>19</v>
      </c>
      <c r="J35" s="2">
        <v>46160</v>
      </c>
      <c r="K35" s="2" t="s">
        <v>252</v>
      </c>
      <c r="L35" s="2">
        <f>_xlfn.XLOOKUP(A35, O:O,R:R, "")</f>
        <v>29</v>
      </c>
      <c r="M35" s="2">
        <f>J35/L35</f>
        <v>1591.7241379310344</v>
      </c>
    </row>
    <row r="36" spans="1:13" ht="78" hidden="1" x14ac:dyDescent="0.35">
      <c r="A36" s="2" t="s">
        <v>550</v>
      </c>
      <c r="B36" s="2" t="s">
        <v>154</v>
      </c>
      <c r="C36" s="3">
        <v>44907</v>
      </c>
      <c r="D36" s="2" t="s">
        <v>88</v>
      </c>
      <c r="E36" s="2" t="str">
        <f>_xlfn.XLOOKUP(A36, O:O,P:P, "")</f>
        <v>N/A</v>
      </c>
      <c r="F36" s="2" t="s">
        <v>17</v>
      </c>
      <c r="G36" s="2" t="s">
        <v>209</v>
      </c>
      <c r="H36" s="2" t="s">
        <v>239</v>
      </c>
      <c r="I36" s="2" t="s">
        <v>19</v>
      </c>
      <c r="J36" s="2">
        <v>4944</v>
      </c>
      <c r="K36" s="2" t="s">
        <v>240</v>
      </c>
      <c r="L36" s="2">
        <f>_xlfn.XLOOKUP(A36, O:O,R:R, "")</f>
        <v>3</v>
      </c>
      <c r="M36" s="2">
        <f>J36/L36</f>
        <v>1648</v>
      </c>
    </row>
    <row r="37" spans="1:13" ht="78" hidden="1" x14ac:dyDescent="0.35">
      <c r="A37" s="2" t="s">
        <v>549</v>
      </c>
      <c r="B37" s="2" t="s">
        <v>154</v>
      </c>
      <c r="C37" s="3">
        <v>44924</v>
      </c>
      <c r="D37" s="2" t="s">
        <v>117</v>
      </c>
      <c r="E37" s="2" t="str">
        <f>_xlfn.XLOOKUP(A37, O:O,P:P, "")</f>
        <v>INDIAN AIR FORCE</v>
      </c>
      <c r="F37" s="2" t="s">
        <v>17</v>
      </c>
      <c r="G37" s="2" t="s">
        <v>209</v>
      </c>
      <c r="H37" s="2" t="s">
        <v>173</v>
      </c>
      <c r="I37" s="2" t="s">
        <v>19</v>
      </c>
      <c r="J37" s="2">
        <v>5055</v>
      </c>
      <c r="K37" s="2" t="s">
        <v>236</v>
      </c>
      <c r="L37" s="2">
        <f>_xlfn.XLOOKUP(A37, O:O,R:R, "")</f>
        <v>3</v>
      </c>
      <c r="M37" s="2">
        <f>J37/L37</f>
        <v>1685</v>
      </c>
    </row>
    <row r="38" spans="1:13" ht="78" hidden="1" x14ac:dyDescent="0.35">
      <c r="A38" s="2" t="s">
        <v>516</v>
      </c>
      <c r="B38" s="2" t="s">
        <v>487</v>
      </c>
      <c r="C38" s="3">
        <v>45369</v>
      </c>
      <c r="D38" s="2" t="s">
        <v>117</v>
      </c>
      <c r="E38" s="2" t="str">
        <f>_xlfn.XLOOKUP(A38, O:O,P:P, "")</f>
        <v>OFFICE OF DG (MSS)</v>
      </c>
      <c r="F38" s="2" t="s">
        <v>17</v>
      </c>
      <c r="G38" s="2" t="s">
        <v>115</v>
      </c>
      <c r="H38" s="2" t="s">
        <v>122</v>
      </c>
      <c r="I38" s="2" t="s">
        <v>19</v>
      </c>
      <c r="J38" s="2">
        <v>32350</v>
      </c>
      <c r="K38" s="2" t="s">
        <v>123</v>
      </c>
      <c r="L38" s="2">
        <f>_xlfn.XLOOKUP(A38, O:O,R:R, "")</f>
        <v>19</v>
      </c>
      <c r="M38" s="2">
        <f>J38/L38</f>
        <v>1702.6315789473683</v>
      </c>
    </row>
    <row r="39" spans="1:13" ht="78" x14ac:dyDescent="0.35">
      <c r="A39" s="2" t="s">
        <v>511</v>
      </c>
      <c r="B39" s="2" t="s">
        <v>492</v>
      </c>
      <c r="C39" s="3">
        <v>45497</v>
      </c>
      <c r="D39" s="2" t="s">
        <v>37</v>
      </c>
      <c r="E39" s="2" t="str">
        <f>_xlfn.XLOOKUP(A39, O:O,P:P, "")</f>
        <v>INDIAN COAST GUARD</v>
      </c>
      <c r="F39" s="2" t="s">
        <v>17</v>
      </c>
      <c r="G39" s="2" t="s">
        <v>31</v>
      </c>
      <c r="H39" s="2" t="s">
        <v>105</v>
      </c>
      <c r="I39" s="2" t="s">
        <v>19</v>
      </c>
      <c r="J39" s="2">
        <v>24350</v>
      </c>
      <c r="K39" s="2" t="s">
        <v>106</v>
      </c>
      <c r="L39" s="2">
        <f>_xlfn.XLOOKUP(A39, O:O,R:R, "")</f>
        <v>13</v>
      </c>
      <c r="M39" s="2">
        <f>J39/L39</f>
        <v>1873.0769230769231</v>
      </c>
    </row>
    <row r="40" spans="1:13" ht="78" hidden="1" x14ac:dyDescent="0.35">
      <c r="A40" s="2" t="s">
        <v>515</v>
      </c>
      <c r="B40" s="2" t="s">
        <v>485</v>
      </c>
      <c r="C40" s="3">
        <v>45370</v>
      </c>
      <c r="D40" s="2" t="s">
        <v>117</v>
      </c>
      <c r="E40" s="2" t="str">
        <f>_xlfn.XLOOKUP(A40, O:O,P:P, "")</f>
        <v>INDIAN SPACE RESEARCH ORGANIZATION</v>
      </c>
      <c r="F40" s="2" t="s">
        <v>17</v>
      </c>
      <c r="G40" s="2" t="s">
        <v>115</v>
      </c>
      <c r="H40" s="2" t="s">
        <v>93</v>
      </c>
      <c r="I40" s="2" t="s">
        <v>19</v>
      </c>
      <c r="J40" s="2">
        <v>38626</v>
      </c>
      <c r="K40" s="2" t="s">
        <v>119</v>
      </c>
      <c r="L40" s="2">
        <f>_xlfn.XLOOKUP(A40, O:O,R:R, "")</f>
        <v>20</v>
      </c>
      <c r="M40" s="2">
        <f>J40/L40</f>
        <v>1931.3</v>
      </c>
    </row>
    <row r="41" spans="1:13" ht="78" hidden="1" x14ac:dyDescent="0.35">
      <c r="A41" s="2" t="s">
        <v>552</v>
      </c>
      <c r="B41" s="2" t="s">
        <v>154</v>
      </c>
      <c r="C41" s="3">
        <v>44872</v>
      </c>
      <c r="D41" s="2" t="s">
        <v>37</v>
      </c>
      <c r="E41" s="2" t="str">
        <f>_xlfn.XLOOKUP(A41, O:O,P:P, "")</f>
        <v>ISRO</v>
      </c>
      <c r="F41" s="2" t="s">
        <v>38</v>
      </c>
      <c r="G41" s="2" t="s">
        <v>209</v>
      </c>
      <c r="H41" s="2" t="s">
        <v>245</v>
      </c>
      <c r="I41" s="2" t="s">
        <v>19</v>
      </c>
      <c r="J41" s="2">
        <v>52482.5</v>
      </c>
      <c r="K41" s="2" t="s">
        <v>246</v>
      </c>
      <c r="L41" s="2">
        <f>_xlfn.XLOOKUP(A41, O:O,R:R, "")</f>
        <v>25</v>
      </c>
      <c r="M41" s="2">
        <f>J41/L41</f>
        <v>2099.3000000000002</v>
      </c>
    </row>
    <row r="42" spans="1:13" ht="104" hidden="1" x14ac:dyDescent="0.35">
      <c r="A42" s="2" t="s">
        <v>557</v>
      </c>
      <c r="B42" s="2" t="s">
        <v>154</v>
      </c>
      <c r="C42" s="3">
        <v>44760</v>
      </c>
      <c r="D42" s="2" t="s">
        <v>117</v>
      </c>
      <c r="E42" s="2" t="str">
        <f>_xlfn.XLOOKUP(A42, O:O,P:P, "")</f>
        <v>SARDAR VALLABHBHAI PATEL NATIONAL POLICE ACADEMY</v>
      </c>
      <c r="F42" s="2" t="s">
        <v>17</v>
      </c>
      <c r="G42" s="2" t="s">
        <v>209</v>
      </c>
      <c r="H42" s="2" t="s">
        <v>260</v>
      </c>
      <c r="I42" s="2" t="s">
        <v>19</v>
      </c>
      <c r="J42" s="2">
        <v>46980</v>
      </c>
      <c r="K42" s="2" t="s">
        <v>261</v>
      </c>
      <c r="L42" s="2">
        <f>_xlfn.XLOOKUP(A42, O:O,R:R, "")</f>
        <v>20</v>
      </c>
      <c r="M42" s="2">
        <f>J42/L42</f>
        <v>2349</v>
      </c>
    </row>
    <row r="43" spans="1:13" ht="78" hidden="1" x14ac:dyDescent="0.35">
      <c r="A43" s="2" t="s">
        <v>542</v>
      </c>
      <c r="B43" s="2" t="s">
        <v>154</v>
      </c>
      <c r="C43" s="3">
        <v>44984</v>
      </c>
      <c r="D43" s="2" t="s">
        <v>216</v>
      </c>
      <c r="E43" s="2" t="str">
        <f>_xlfn.XLOOKUP(A43, O:O,P:P, "")</f>
        <v>INDIAN ARMY</v>
      </c>
      <c r="F43" s="2" t="s">
        <v>17</v>
      </c>
      <c r="G43" s="2" t="s">
        <v>209</v>
      </c>
      <c r="H43" s="2" t="s">
        <v>217</v>
      </c>
      <c r="I43" s="2" t="s">
        <v>19</v>
      </c>
      <c r="J43" s="2">
        <v>51700</v>
      </c>
      <c r="K43" s="2" t="s">
        <v>159</v>
      </c>
      <c r="L43" s="2">
        <f>_xlfn.XLOOKUP(A43, O:O,R:R, "")</f>
        <v>22</v>
      </c>
      <c r="M43" s="2">
        <f>J43/L43</f>
        <v>2350</v>
      </c>
    </row>
    <row r="44" spans="1:13" ht="104" hidden="1" x14ac:dyDescent="0.35">
      <c r="A44" s="2" t="s">
        <v>559</v>
      </c>
      <c r="B44" s="2" t="s">
        <v>154</v>
      </c>
      <c r="C44" s="3">
        <v>44735</v>
      </c>
      <c r="D44" s="2" t="s">
        <v>72</v>
      </c>
      <c r="E44" s="2" t="str">
        <f>_xlfn.XLOOKUP(A44, O:O,P:P, "")</f>
        <v>OFFICE OF JS AND CHIEF ADMINISTRATIVE OFFICER</v>
      </c>
      <c r="F44" s="2" t="s">
        <v>38</v>
      </c>
      <c r="G44" s="2" t="s">
        <v>209</v>
      </c>
      <c r="H44" s="2" t="s">
        <v>265</v>
      </c>
      <c r="I44" s="2" t="s">
        <v>19</v>
      </c>
      <c r="J44" s="2">
        <v>158400</v>
      </c>
      <c r="K44" s="2" t="s">
        <v>266</v>
      </c>
      <c r="L44" s="2">
        <f>_xlfn.XLOOKUP(A44, O:O,R:R, "")</f>
        <v>60</v>
      </c>
      <c r="M44" s="2">
        <f>J44/L44</f>
        <v>2640</v>
      </c>
    </row>
    <row r="45" spans="1:13" ht="78" hidden="1" x14ac:dyDescent="0.35">
      <c r="A45" s="2" t="s">
        <v>553</v>
      </c>
      <c r="B45" s="2" t="s">
        <v>248</v>
      </c>
      <c r="C45" s="3">
        <v>44858</v>
      </c>
      <c r="D45" s="2" t="s">
        <v>117</v>
      </c>
      <c r="E45" s="2" t="str">
        <f>_xlfn.XLOOKUP(A45, O:O,P:P, "")</f>
        <v>OFFICE OF DG ( NS &amp; M)</v>
      </c>
      <c r="F45" s="2" t="s">
        <v>38</v>
      </c>
      <c r="G45" s="2" t="s">
        <v>209</v>
      </c>
      <c r="H45" s="2" t="s">
        <v>185</v>
      </c>
      <c r="I45" s="2" t="s">
        <v>19</v>
      </c>
      <c r="J45" s="2">
        <v>85091</v>
      </c>
      <c r="K45" s="2" t="s">
        <v>249</v>
      </c>
      <c r="L45" s="2">
        <f>_xlfn.XLOOKUP(A45, O:O,R:R, "")</f>
        <v>31</v>
      </c>
      <c r="M45" s="2">
        <f>J45/L45</f>
        <v>2744.8709677419356</v>
      </c>
    </row>
    <row r="46" spans="1:13" ht="78" hidden="1" x14ac:dyDescent="0.35">
      <c r="A46" s="2" t="s">
        <v>547</v>
      </c>
      <c r="B46" s="2" t="s">
        <v>154</v>
      </c>
      <c r="C46" s="3">
        <v>44942</v>
      </c>
      <c r="D46" s="2" t="s">
        <v>64</v>
      </c>
      <c r="E46" s="2" t="str">
        <f>_xlfn.XLOOKUP(A46, O:O,P:P, "")</f>
        <v>INDIAN ARMY</v>
      </c>
      <c r="F46" s="2" t="s">
        <v>17</v>
      </c>
      <c r="G46" s="2" t="s">
        <v>209</v>
      </c>
      <c r="H46" s="2" t="s">
        <v>185</v>
      </c>
      <c r="I46" s="2" t="s">
        <v>19</v>
      </c>
      <c r="J46" s="2">
        <v>12600</v>
      </c>
      <c r="K46" s="2" t="s">
        <v>231</v>
      </c>
      <c r="L46" s="2">
        <f>_xlfn.XLOOKUP(A46, O:O,R:R, "")</f>
        <v>4</v>
      </c>
      <c r="M46" s="2">
        <f>J46/L46</f>
        <v>3150</v>
      </c>
    </row>
    <row r="47" spans="1:13" ht="78" hidden="1" x14ac:dyDescent="0.35">
      <c r="A47" s="2" t="s">
        <v>535</v>
      </c>
      <c r="B47" s="2" t="s">
        <v>154</v>
      </c>
      <c r="C47" s="3">
        <v>45079</v>
      </c>
      <c r="D47" s="2" t="s">
        <v>197</v>
      </c>
      <c r="E47" s="2" t="str">
        <f>_xlfn.XLOOKUP(A47, O:O,P:P, "")</f>
        <v>INDO TIBETAN BORDER POLICE (ITBP)</v>
      </c>
      <c r="F47" s="2" t="s">
        <v>38</v>
      </c>
      <c r="G47" s="2" t="s">
        <v>115</v>
      </c>
      <c r="H47" s="2" t="s">
        <v>198</v>
      </c>
      <c r="I47" s="2" t="s">
        <v>19</v>
      </c>
      <c r="J47" s="2">
        <v>77760</v>
      </c>
      <c r="K47" s="2" t="s">
        <v>199</v>
      </c>
      <c r="L47" s="2">
        <f>_xlfn.XLOOKUP(A47, O:O,R:R, "")</f>
        <v>24</v>
      </c>
      <c r="M47" s="2">
        <f>J47/L47</f>
        <v>3240</v>
      </c>
    </row>
    <row r="48" spans="1:13" ht="104" x14ac:dyDescent="0.35">
      <c r="A48" s="2" t="s">
        <v>505</v>
      </c>
      <c r="B48" s="2" t="s">
        <v>490</v>
      </c>
      <c r="C48" s="3">
        <v>45612</v>
      </c>
      <c r="D48" s="2" t="s">
        <v>80</v>
      </c>
      <c r="E48" s="2" t="str">
        <f>_xlfn.XLOOKUP(A48, O:O,P:P, "")</f>
        <v>ASSAM RIFLES</v>
      </c>
      <c r="F48" s="2" t="s">
        <v>17</v>
      </c>
      <c r="G48" s="2" t="s">
        <v>31</v>
      </c>
      <c r="H48" s="2" t="s">
        <v>82</v>
      </c>
      <c r="I48" s="2" t="s">
        <v>19</v>
      </c>
      <c r="J48" s="2">
        <v>3882284</v>
      </c>
      <c r="K48" s="2" t="s">
        <v>83</v>
      </c>
      <c r="L48" s="2">
        <f>_xlfn.XLOOKUP(A48, O:O,R:R, "")</f>
        <v>1197</v>
      </c>
      <c r="M48" s="2">
        <f>J48/L48</f>
        <v>3243.3450292397661</v>
      </c>
    </row>
    <row r="49" spans="1:13" ht="104" hidden="1" x14ac:dyDescent="0.35">
      <c r="A49" s="2" t="s">
        <v>522</v>
      </c>
      <c r="B49" s="2" t="s">
        <v>490</v>
      </c>
      <c r="C49" s="3">
        <v>45271</v>
      </c>
      <c r="D49" s="2" t="s">
        <v>80</v>
      </c>
      <c r="E49" s="2" t="str">
        <f>_xlfn.XLOOKUP(A49, O:O,P:P, "")</f>
        <v>ASSAM RIFLES</v>
      </c>
      <c r="F49" s="2" t="s">
        <v>17</v>
      </c>
      <c r="G49" s="2" t="s">
        <v>115</v>
      </c>
      <c r="H49" s="2" t="s">
        <v>82</v>
      </c>
      <c r="I49" s="2" t="s">
        <v>19</v>
      </c>
      <c r="J49" s="2">
        <v>1003520</v>
      </c>
      <c r="K49" s="2" t="s">
        <v>149</v>
      </c>
      <c r="L49" s="2">
        <f>_xlfn.XLOOKUP(A49, O:O,R:R, "")</f>
        <v>294</v>
      </c>
      <c r="M49" s="2">
        <f>J49/L49</f>
        <v>3413.3333333333335</v>
      </c>
    </row>
    <row r="50" spans="1:13" ht="78" hidden="1" x14ac:dyDescent="0.35">
      <c r="A50" s="2" t="s">
        <v>537</v>
      </c>
      <c r="B50" s="2" t="s">
        <v>154</v>
      </c>
      <c r="C50" s="3">
        <v>45056</v>
      </c>
      <c r="D50" s="2" t="s">
        <v>117</v>
      </c>
      <c r="E50" s="2" t="str">
        <f>_xlfn.XLOOKUP(A50, O:O,P:P, "")</f>
        <v>INDIAN SPACE RESEARCH ORGANIZATION</v>
      </c>
      <c r="F50" s="2" t="s">
        <v>17</v>
      </c>
      <c r="G50" s="2" t="s">
        <v>115</v>
      </c>
      <c r="H50" s="2" t="s">
        <v>178</v>
      </c>
      <c r="I50" s="2" t="s">
        <v>19</v>
      </c>
      <c r="J50" s="2">
        <v>36000</v>
      </c>
      <c r="K50" s="2" t="s">
        <v>204</v>
      </c>
      <c r="L50" s="2">
        <f>_xlfn.XLOOKUP(A50, O:O,R:R, "")</f>
        <v>10</v>
      </c>
      <c r="M50" s="2">
        <f>J50/L50</f>
        <v>3600</v>
      </c>
    </row>
    <row r="51" spans="1:13" ht="130" hidden="1" customHeight="1" x14ac:dyDescent="0.35">
      <c r="A51" s="2" t="s">
        <v>518</v>
      </c>
      <c r="B51" s="2" t="s">
        <v>485</v>
      </c>
      <c r="C51" s="3">
        <v>45348</v>
      </c>
      <c r="D51" s="2" t="s">
        <v>64</v>
      </c>
      <c r="E51" s="2" t="str">
        <f>_xlfn.XLOOKUP(A51, O:O,P:P, "")</f>
        <v>INDIAN ARMY</v>
      </c>
      <c r="F51" s="2" t="s">
        <v>17</v>
      </c>
      <c r="G51" s="2" t="s">
        <v>115</v>
      </c>
      <c r="H51" s="2" t="s">
        <v>130</v>
      </c>
      <c r="I51" s="2" t="s">
        <v>19</v>
      </c>
      <c r="J51" s="2">
        <v>44280</v>
      </c>
      <c r="K51" s="2" t="s">
        <v>131</v>
      </c>
      <c r="L51" s="2">
        <f>_xlfn.XLOOKUP(A51, O:O,R:R, "")</f>
        <v>12</v>
      </c>
      <c r="M51" s="2">
        <f>J51/L51</f>
        <v>3690</v>
      </c>
    </row>
    <row r="52" spans="1:13" ht="130" customHeight="1" x14ac:dyDescent="0.35">
      <c r="A52" s="2" t="s">
        <v>502</v>
      </c>
      <c r="B52" s="2" t="s">
        <v>488</v>
      </c>
      <c r="C52" s="3">
        <v>45691</v>
      </c>
      <c r="D52" s="2" t="s">
        <v>34</v>
      </c>
      <c r="E52" s="2" t="str">
        <f>_xlfn.XLOOKUP(A52, O:O,P:P, "")</f>
        <v>MOD SECTT ESTABLISHMENT</v>
      </c>
      <c r="F52" s="2" t="s">
        <v>17</v>
      </c>
      <c r="G52" s="2" t="s">
        <v>31</v>
      </c>
      <c r="H52" s="2" t="s">
        <v>35</v>
      </c>
      <c r="I52" s="2" t="s">
        <v>19</v>
      </c>
      <c r="J52" s="2">
        <v>175190</v>
      </c>
      <c r="K52" s="2" t="s">
        <v>63</v>
      </c>
      <c r="L52" s="2">
        <f>_xlfn.XLOOKUP(A52, O:O,R:R, "")</f>
        <v>45</v>
      </c>
      <c r="M52" s="2">
        <f>J52/L52</f>
        <v>3893.1111111111113</v>
      </c>
    </row>
    <row r="53" spans="1:13" ht="78" hidden="1" customHeight="1" x14ac:dyDescent="0.35">
      <c r="A53" s="2" t="s">
        <v>543</v>
      </c>
      <c r="B53" s="2" t="s">
        <v>154</v>
      </c>
      <c r="C53" s="3">
        <v>44982</v>
      </c>
      <c r="D53" s="2" t="s">
        <v>117</v>
      </c>
      <c r="E53" s="2" t="str">
        <f>_xlfn.XLOOKUP(A53, O:O,P:P, "")</f>
        <v>SARDAR VALLABHBHAI PATEL NATIONAL POLICE ACADEMY</v>
      </c>
      <c r="F53" s="2" t="s">
        <v>17</v>
      </c>
      <c r="G53" s="2" t="s">
        <v>209</v>
      </c>
      <c r="H53" s="2" t="s">
        <v>217</v>
      </c>
      <c r="I53" s="2" t="s">
        <v>19</v>
      </c>
      <c r="J53" s="2">
        <v>80000</v>
      </c>
      <c r="K53" s="2" t="s">
        <v>220</v>
      </c>
      <c r="L53" s="2">
        <f>_xlfn.XLOOKUP(A53, O:O,R:R, "")</f>
        <v>20</v>
      </c>
      <c r="M53" s="2">
        <f>J53/L53</f>
        <v>4000</v>
      </c>
    </row>
    <row r="54" spans="1:13" ht="78" hidden="1" customHeight="1" x14ac:dyDescent="0.35">
      <c r="A54" s="2" t="s">
        <v>493</v>
      </c>
      <c r="B54" s="2" t="s">
        <v>485</v>
      </c>
      <c r="C54" s="3">
        <v>45853</v>
      </c>
      <c r="D54" s="2" t="s">
        <v>15</v>
      </c>
      <c r="E54" s="2" t="str">
        <f>_xlfn.XLOOKUP(A54, O:O,P:P, "")</f>
        <v>DG OF DEFENCE ESTATE</v>
      </c>
      <c r="F54" s="2" t="s">
        <v>17</v>
      </c>
      <c r="G54" s="2" t="s">
        <v>13</v>
      </c>
      <c r="H54" s="2" t="s">
        <v>18</v>
      </c>
      <c r="I54" s="2" t="s">
        <v>19</v>
      </c>
      <c r="J54" s="2">
        <v>52800</v>
      </c>
      <c r="K54" s="2" t="s">
        <v>20</v>
      </c>
      <c r="L54" s="2">
        <f>_xlfn.XLOOKUP(A54, O:O,R:R, "")</f>
        <v>12</v>
      </c>
      <c r="M54" s="2">
        <f>J54/L54</f>
        <v>4400</v>
      </c>
    </row>
    <row r="55" spans="1:13" ht="78" hidden="1" customHeight="1" x14ac:dyDescent="0.35">
      <c r="A55" s="2" t="s">
        <v>544</v>
      </c>
      <c r="B55" s="2" t="s">
        <v>154</v>
      </c>
      <c r="C55" s="3">
        <v>44978</v>
      </c>
      <c r="D55" s="2" t="s">
        <v>64</v>
      </c>
      <c r="E55" s="2" t="str">
        <f>_xlfn.XLOOKUP(A55, O:O,P:P, "")</f>
        <v>INDIAN ARMY</v>
      </c>
      <c r="F55" s="2" t="s">
        <v>17</v>
      </c>
      <c r="G55" s="2" t="s">
        <v>209</v>
      </c>
      <c r="H55" s="2" t="s">
        <v>222</v>
      </c>
      <c r="I55" s="2" t="s">
        <v>19</v>
      </c>
      <c r="J55" s="2">
        <v>54000</v>
      </c>
      <c r="K55" s="2" t="s">
        <v>223</v>
      </c>
      <c r="L55" s="2">
        <f>_xlfn.XLOOKUP(A55, O:O,R:R, "")</f>
        <v>12</v>
      </c>
      <c r="M55" s="2">
        <f>J55/L55</f>
        <v>4500</v>
      </c>
    </row>
    <row r="56" spans="1:13" ht="78" hidden="1" customHeight="1" x14ac:dyDescent="0.35">
      <c r="A56" s="2" t="s">
        <v>551</v>
      </c>
      <c r="B56" s="2" t="s">
        <v>154</v>
      </c>
      <c r="C56" s="3">
        <v>44872</v>
      </c>
      <c r="D56" s="2" t="s">
        <v>56</v>
      </c>
      <c r="E56" s="2" t="str">
        <f>_xlfn.XLOOKUP(A56, O:O,P:P, "")</f>
        <v>INDIAN ARMY</v>
      </c>
      <c r="F56" s="2" t="s">
        <v>17</v>
      </c>
      <c r="G56" s="2" t="s">
        <v>209</v>
      </c>
      <c r="H56" s="2" t="s">
        <v>242</v>
      </c>
      <c r="I56" s="2" t="s">
        <v>19</v>
      </c>
      <c r="J56" s="2">
        <v>18840</v>
      </c>
      <c r="K56" s="2" t="s">
        <v>243</v>
      </c>
      <c r="L56" s="2">
        <f>_xlfn.XLOOKUP(A56, O:O,R:R, "")</f>
        <v>4</v>
      </c>
      <c r="M56" s="2">
        <f>J56/L56</f>
        <v>4710</v>
      </c>
    </row>
    <row r="57" spans="1:13" ht="78" customHeight="1" x14ac:dyDescent="0.35">
      <c r="A57" s="2" t="s">
        <v>506</v>
      </c>
      <c r="B57" s="2" t="s">
        <v>485</v>
      </c>
      <c r="C57" s="3">
        <v>45611</v>
      </c>
      <c r="D57" s="2" t="s">
        <v>32</v>
      </c>
      <c r="E57" s="2" t="str">
        <f>_xlfn.XLOOKUP(A57, O:O,P:P, "")</f>
        <v>INDIAN ARMY</v>
      </c>
      <c r="F57" s="2" t="s">
        <v>17</v>
      </c>
      <c r="G57" s="2" t="s">
        <v>31</v>
      </c>
      <c r="H57" s="2" t="s">
        <v>85</v>
      </c>
      <c r="I57" s="2" t="s">
        <v>19</v>
      </c>
      <c r="J57" s="2">
        <v>28500</v>
      </c>
      <c r="K57" s="2" t="s">
        <v>86</v>
      </c>
      <c r="L57" s="2">
        <f>_xlfn.XLOOKUP(A57, O:O,R:R, "")</f>
        <v>6</v>
      </c>
      <c r="M57" s="2">
        <f>J57/L57</f>
        <v>4750</v>
      </c>
    </row>
    <row r="58" spans="1:13" ht="78" hidden="1" customHeight="1" x14ac:dyDescent="0.35">
      <c r="A58" s="2" t="s">
        <v>523</v>
      </c>
      <c r="B58" s="2" t="s">
        <v>485</v>
      </c>
      <c r="C58" s="3">
        <v>45231</v>
      </c>
      <c r="D58" s="2" t="s">
        <v>48</v>
      </c>
      <c r="E58" s="2" t="str">
        <f>_xlfn.XLOOKUP(A58, O:O,P:P, "")</f>
        <v>INDIAN ARMY</v>
      </c>
      <c r="F58" s="2" t="s">
        <v>17</v>
      </c>
      <c r="G58" s="2" t="s">
        <v>115</v>
      </c>
      <c r="H58" s="2" t="s">
        <v>151</v>
      </c>
      <c r="I58" s="2" t="s">
        <v>19</v>
      </c>
      <c r="J58" s="2">
        <v>45000</v>
      </c>
      <c r="K58" s="2" t="s">
        <v>152</v>
      </c>
      <c r="L58" s="2">
        <f>_xlfn.XLOOKUP(A58, O:O,R:R, "")</f>
        <v>9</v>
      </c>
      <c r="M58" s="2">
        <f>J58/L58</f>
        <v>5000</v>
      </c>
    </row>
    <row r="59" spans="1:13" ht="78" customHeight="1" x14ac:dyDescent="0.35">
      <c r="A59" s="2" t="s">
        <v>513</v>
      </c>
      <c r="B59" s="2" t="s">
        <v>487</v>
      </c>
      <c r="C59" s="3">
        <v>45436</v>
      </c>
      <c r="D59" s="2" t="s">
        <v>48</v>
      </c>
      <c r="E59" s="2" t="str">
        <f>_xlfn.XLOOKUP(A59, O:O,P:P, "")</f>
        <v>INDIAN ARMY</v>
      </c>
      <c r="F59" s="2" t="s">
        <v>17</v>
      </c>
      <c r="G59" s="2" t="s">
        <v>31</v>
      </c>
      <c r="H59" s="2" t="s">
        <v>111</v>
      </c>
      <c r="I59" s="2" t="s">
        <v>19</v>
      </c>
      <c r="J59" s="2">
        <v>181000</v>
      </c>
      <c r="K59" s="2" t="s">
        <v>63</v>
      </c>
      <c r="L59" s="2">
        <f>_xlfn.XLOOKUP(A59, O:O,R:R, "")</f>
        <v>32</v>
      </c>
      <c r="M59" s="2">
        <f>J59/L59</f>
        <v>5656.25</v>
      </c>
    </row>
    <row r="60" spans="1:13" ht="78" customHeight="1" x14ac:dyDescent="0.35">
      <c r="A60" s="2" t="s">
        <v>496</v>
      </c>
      <c r="B60" s="2" t="s">
        <v>486</v>
      </c>
      <c r="C60" s="3">
        <v>45722</v>
      </c>
      <c r="D60" s="2" t="s">
        <v>34</v>
      </c>
      <c r="E60" s="2" t="str">
        <f>_xlfn.XLOOKUP(A60, O:O,P:P, "")</f>
        <v>INDIAN ARMY</v>
      </c>
      <c r="F60" s="2" t="s">
        <v>17</v>
      </c>
      <c r="G60" s="2" t="s">
        <v>31</v>
      </c>
      <c r="H60" s="2" t="s">
        <v>35</v>
      </c>
      <c r="I60" s="2" t="s">
        <v>19</v>
      </c>
      <c r="J60" s="2">
        <v>74328</v>
      </c>
      <c r="K60" s="2" t="s">
        <v>36</v>
      </c>
      <c r="L60" s="2">
        <f>_xlfn.XLOOKUP(A60, O:O,R:R, "")</f>
        <v>12</v>
      </c>
      <c r="M60" s="2">
        <f>J60/L60</f>
        <v>6194</v>
      </c>
    </row>
    <row r="61" spans="1:13" ht="78" customHeight="1" x14ac:dyDescent="0.35">
      <c r="A61" s="2" t="s">
        <v>512</v>
      </c>
      <c r="B61" s="2" t="s">
        <v>485</v>
      </c>
      <c r="C61" s="3">
        <v>45474</v>
      </c>
      <c r="D61" s="2" t="s">
        <v>32</v>
      </c>
      <c r="E61" s="2" t="str">
        <f>_xlfn.XLOOKUP(A61, O:O,P:P, "")</f>
        <v>INDIAN ARMY</v>
      </c>
      <c r="F61" s="2" t="s">
        <v>17</v>
      </c>
      <c r="G61" s="2" t="s">
        <v>31</v>
      </c>
      <c r="H61" s="2" t="s">
        <v>108</v>
      </c>
      <c r="I61" s="2" t="s">
        <v>19</v>
      </c>
      <c r="J61" s="2">
        <v>115200</v>
      </c>
      <c r="K61" s="2" t="s">
        <v>109</v>
      </c>
      <c r="L61" s="2">
        <f>_xlfn.XLOOKUP(A61, O:O,R:R, "")</f>
        <v>18</v>
      </c>
      <c r="M61" s="2">
        <f>J61/L61</f>
        <v>6400</v>
      </c>
    </row>
    <row r="62" spans="1:13" ht="78" customHeight="1" x14ac:dyDescent="0.35">
      <c r="A62" s="2" t="s">
        <v>501</v>
      </c>
      <c r="B62" s="2" t="s">
        <v>486</v>
      </c>
      <c r="C62" s="3">
        <v>45694</v>
      </c>
      <c r="D62" s="2" t="s">
        <v>58</v>
      </c>
      <c r="E62" s="2" t="str">
        <f>_xlfn.XLOOKUP(A62, O:O,P:P, "")</f>
        <v>INDIAN ARMY</v>
      </c>
      <c r="F62" s="2" t="s">
        <v>17</v>
      </c>
      <c r="G62" s="2" t="s">
        <v>31</v>
      </c>
      <c r="H62" s="2" t="s">
        <v>59</v>
      </c>
      <c r="I62" s="2" t="s">
        <v>19</v>
      </c>
      <c r="J62" s="2">
        <v>99000</v>
      </c>
      <c r="K62" s="2" t="s">
        <v>60</v>
      </c>
      <c r="L62" s="2">
        <f>_xlfn.XLOOKUP(A62, O:O,R:R, "")</f>
        <v>15</v>
      </c>
      <c r="M62" s="2">
        <f>J62/L62</f>
        <v>6600</v>
      </c>
    </row>
    <row r="63" spans="1:13" ht="78" hidden="1" customHeight="1" x14ac:dyDescent="0.35">
      <c r="A63" s="2" t="s">
        <v>494</v>
      </c>
      <c r="B63" s="2" t="s">
        <v>487</v>
      </c>
      <c r="C63" s="3">
        <v>45853</v>
      </c>
      <c r="D63" s="2" t="s">
        <v>22</v>
      </c>
      <c r="E63" s="2" t="str">
        <f>_xlfn.XLOOKUP(A63, O:O,P:P, "")</f>
        <v>INDIAN ARMY</v>
      </c>
      <c r="F63" s="2" t="s">
        <v>17</v>
      </c>
      <c r="G63" s="2" t="s">
        <v>13</v>
      </c>
      <c r="H63" s="2" t="s">
        <v>24</v>
      </c>
      <c r="I63" s="2" t="s">
        <v>19</v>
      </c>
      <c r="J63" s="2">
        <v>144800</v>
      </c>
      <c r="K63" s="2" t="s">
        <v>25</v>
      </c>
      <c r="L63" s="2">
        <f>_xlfn.XLOOKUP(A63, O:O,R:R, "")</f>
        <v>20</v>
      </c>
      <c r="M63" s="2">
        <f>J63/L63</f>
        <v>7240</v>
      </c>
    </row>
    <row r="64" spans="1:13" ht="78" customHeight="1" x14ac:dyDescent="0.35">
      <c r="A64" s="2" t="s">
        <v>510</v>
      </c>
      <c r="B64" s="2" t="s">
        <v>485</v>
      </c>
      <c r="C64" s="3">
        <v>45535</v>
      </c>
      <c r="D64" s="2" t="s">
        <v>64</v>
      </c>
      <c r="E64" s="2" t="str">
        <f>_xlfn.XLOOKUP(A64, O:O,P:P, "")</f>
        <v>INDIAN ARMY</v>
      </c>
      <c r="F64" s="2" t="s">
        <v>17</v>
      </c>
      <c r="G64" s="2" t="s">
        <v>31</v>
      </c>
      <c r="H64" s="2" t="s">
        <v>99</v>
      </c>
      <c r="I64" s="2" t="s">
        <v>19</v>
      </c>
      <c r="J64" s="2">
        <v>47040</v>
      </c>
      <c r="K64" s="2" t="s">
        <v>100</v>
      </c>
      <c r="L64" s="2">
        <f>_xlfn.XLOOKUP(A64, O:O,R:R, "")</f>
        <v>6</v>
      </c>
      <c r="M64" s="2">
        <f>J64/L64</f>
        <v>7840</v>
      </c>
    </row>
    <row r="65" spans="1:18" ht="78" customHeight="1" x14ac:dyDescent="0.35">
      <c r="A65" s="2" t="s">
        <v>497</v>
      </c>
      <c r="B65" s="2" t="s">
        <v>486</v>
      </c>
      <c r="C65" s="3">
        <v>45719</v>
      </c>
      <c r="D65" s="2" t="s">
        <v>15</v>
      </c>
      <c r="E65" s="2" t="str">
        <f>_xlfn.XLOOKUP(A65, O:O,P:P, "")</f>
        <v>INDIAN ARMY</v>
      </c>
      <c r="F65" s="2" t="s">
        <v>17</v>
      </c>
      <c r="G65" s="2" t="s">
        <v>31</v>
      </c>
      <c r="H65" s="2" t="s">
        <v>41</v>
      </c>
      <c r="I65" s="2" t="s">
        <v>19</v>
      </c>
      <c r="J65" s="2">
        <v>82000</v>
      </c>
      <c r="K65" s="2" t="s">
        <v>42</v>
      </c>
      <c r="L65" s="2">
        <f>_xlfn.XLOOKUP(A65, O:O,R:R, "")</f>
        <v>10</v>
      </c>
      <c r="M65" s="2">
        <f>J65/L65</f>
        <v>8200</v>
      </c>
    </row>
    <row r="66" spans="1:18" ht="78" hidden="1" x14ac:dyDescent="0.35">
      <c r="A66" s="2" t="s">
        <v>555</v>
      </c>
      <c r="B66" s="2" t="s">
        <v>154</v>
      </c>
      <c r="C66" s="3">
        <v>44804</v>
      </c>
      <c r="D66" s="2" t="s">
        <v>64</v>
      </c>
      <c r="E66" s="2" t="str">
        <f>_xlfn.XLOOKUP(A66, O:O,P:P, "")</f>
        <v>INDIAN ARMY</v>
      </c>
      <c r="F66" s="2" t="s">
        <v>17</v>
      </c>
      <c r="G66" s="2" t="s">
        <v>209</v>
      </c>
      <c r="H66" s="2" t="s">
        <v>254</v>
      </c>
      <c r="I66" s="2" t="s">
        <v>19</v>
      </c>
      <c r="J66" s="2">
        <v>95000</v>
      </c>
      <c r="K66" s="2" t="s">
        <v>255</v>
      </c>
      <c r="L66" s="2">
        <f>_xlfn.XLOOKUP(A66, O:O,R:R, "")</f>
        <v>10</v>
      </c>
      <c r="M66" s="2">
        <f>J66/L66</f>
        <v>9500</v>
      </c>
    </row>
    <row r="67" spans="1:18" ht="78" x14ac:dyDescent="0.35">
      <c r="A67" s="2" t="s">
        <v>500</v>
      </c>
      <c r="B67" s="2" t="s">
        <v>486</v>
      </c>
      <c r="C67" s="3">
        <v>45713</v>
      </c>
      <c r="D67" s="2" t="s">
        <v>50</v>
      </c>
      <c r="E67" s="2" t="str">
        <f>_xlfn.XLOOKUP(A67, O:O,P:P, "")</f>
        <v>SUPERINTENDENT KOLHAPUR CENTRAL PRISON</v>
      </c>
      <c r="F67" s="2" t="s">
        <v>17</v>
      </c>
      <c r="G67" s="2" t="s">
        <v>31</v>
      </c>
      <c r="H67" s="2" t="s">
        <v>52</v>
      </c>
      <c r="I67" s="2" t="s">
        <v>19</v>
      </c>
      <c r="J67" s="2">
        <v>2490000</v>
      </c>
      <c r="K67" s="2" t="s">
        <v>55</v>
      </c>
      <c r="L67" s="2">
        <f>_xlfn.XLOOKUP(A67, O:O,R:R, "")</f>
        <v>100</v>
      </c>
      <c r="M67" s="2">
        <f>J67/L67</f>
        <v>24900</v>
      </c>
    </row>
    <row r="68" spans="1:18" ht="78" x14ac:dyDescent="0.35">
      <c r="A68" s="2" t="s">
        <v>499</v>
      </c>
      <c r="B68" s="2" t="s">
        <v>486</v>
      </c>
      <c r="C68" s="3">
        <v>45713</v>
      </c>
      <c r="D68" s="2" t="s">
        <v>50</v>
      </c>
      <c r="E68" s="2" t="str">
        <f>_xlfn.XLOOKUP(A68, O:O,P:P, "")</f>
        <v>SUPERINTENDENT KOLHAPUR CENTRAL PRISON</v>
      </c>
      <c r="F68" s="2" t="s">
        <v>17</v>
      </c>
      <c r="G68" s="2" t="s">
        <v>31</v>
      </c>
      <c r="H68" s="2" t="s">
        <v>52</v>
      </c>
      <c r="I68" s="2" t="s">
        <v>19</v>
      </c>
      <c r="J68" s="2">
        <v>1595000</v>
      </c>
      <c r="K68" s="2" t="s">
        <v>53</v>
      </c>
      <c r="L68" s="2">
        <f>_xlfn.XLOOKUP(A68, O:O,R:R, "")</f>
        <v>50</v>
      </c>
      <c r="M68" s="2">
        <f>J68/L68</f>
        <v>31900</v>
      </c>
    </row>
    <row r="80" spans="1:18" x14ac:dyDescent="0.35">
      <c r="O80" t="s">
        <v>505</v>
      </c>
      <c r="P80" t="s">
        <v>562</v>
      </c>
      <c r="Q80" t="s">
        <v>563</v>
      </c>
      <c r="R80">
        <v>1197</v>
      </c>
    </row>
    <row r="81" spans="15:18" x14ac:dyDescent="0.35">
      <c r="O81" t="s">
        <v>522</v>
      </c>
      <c r="P81" t="s">
        <v>562</v>
      </c>
      <c r="Q81" t="s">
        <v>563</v>
      </c>
      <c r="R81">
        <v>294</v>
      </c>
    </row>
    <row r="82" spans="15:18" x14ac:dyDescent="0.35">
      <c r="O82" t="s">
        <v>560</v>
      </c>
      <c r="P82" t="s">
        <v>564</v>
      </c>
      <c r="Q82" t="s">
        <v>565</v>
      </c>
      <c r="R82">
        <v>34</v>
      </c>
    </row>
    <row r="83" spans="15:18" x14ac:dyDescent="0.35">
      <c r="O83" t="s">
        <v>548</v>
      </c>
      <c r="P83" t="s">
        <v>566</v>
      </c>
      <c r="Q83" t="s">
        <v>565</v>
      </c>
      <c r="R83">
        <v>6</v>
      </c>
    </row>
    <row r="84" spans="15:18" x14ac:dyDescent="0.35">
      <c r="O84" t="s">
        <v>554</v>
      </c>
      <c r="P84" t="s">
        <v>12</v>
      </c>
      <c r="Q84" t="s">
        <v>565</v>
      </c>
      <c r="R84">
        <v>29</v>
      </c>
    </row>
    <row r="85" spans="15:18" x14ac:dyDescent="0.35">
      <c r="O85" t="s">
        <v>545</v>
      </c>
      <c r="P85" t="s">
        <v>562</v>
      </c>
      <c r="Q85" t="s">
        <v>565</v>
      </c>
      <c r="R85">
        <v>322</v>
      </c>
    </row>
    <row r="86" spans="15:18" x14ac:dyDescent="0.35">
      <c r="O86" t="s">
        <v>531</v>
      </c>
      <c r="P86" t="s">
        <v>567</v>
      </c>
      <c r="Q86" t="s">
        <v>565</v>
      </c>
      <c r="R86">
        <v>20</v>
      </c>
    </row>
    <row r="87" spans="15:18" x14ac:dyDescent="0.35">
      <c r="O87" t="s">
        <v>527</v>
      </c>
      <c r="P87" t="s">
        <v>562</v>
      </c>
      <c r="Q87" t="s">
        <v>565</v>
      </c>
      <c r="R87">
        <v>294</v>
      </c>
    </row>
    <row r="88" spans="15:18" x14ac:dyDescent="0.35">
      <c r="O88" t="s">
        <v>533</v>
      </c>
      <c r="P88" t="s">
        <v>568</v>
      </c>
      <c r="Q88" t="s">
        <v>565</v>
      </c>
      <c r="R88">
        <v>50</v>
      </c>
    </row>
    <row r="89" spans="15:18" x14ac:dyDescent="0.35">
      <c r="O89" t="s">
        <v>529</v>
      </c>
      <c r="P89" t="s">
        <v>568</v>
      </c>
      <c r="Q89" t="s">
        <v>565</v>
      </c>
      <c r="R89">
        <v>10</v>
      </c>
    </row>
    <row r="90" spans="15:18" x14ac:dyDescent="0.35">
      <c r="O90" t="s">
        <v>532</v>
      </c>
      <c r="P90" t="s">
        <v>568</v>
      </c>
      <c r="Q90" t="s">
        <v>565</v>
      </c>
      <c r="R90">
        <v>30</v>
      </c>
    </row>
    <row r="91" spans="15:18" x14ac:dyDescent="0.35">
      <c r="O91" t="s">
        <v>528</v>
      </c>
      <c r="P91" t="s">
        <v>569</v>
      </c>
      <c r="Q91" t="s">
        <v>565</v>
      </c>
      <c r="R91">
        <v>30</v>
      </c>
    </row>
    <row r="92" spans="15:18" x14ac:dyDescent="0.35">
      <c r="O92" t="s">
        <v>544</v>
      </c>
      <c r="P92" t="s">
        <v>568</v>
      </c>
      <c r="Q92" t="s">
        <v>565</v>
      </c>
      <c r="R92">
        <v>12</v>
      </c>
    </row>
    <row r="93" spans="15:18" x14ac:dyDescent="0.35">
      <c r="O93" t="s">
        <v>542</v>
      </c>
      <c r="P93" t="s">
        <v>568</v>
      </c>
      <c r="Q93" t="s">
        <v>565</v>
      </c>
      <c r="R93">
        <v>22</v>
      </c>
    </row>
    <row r="94" spans="15:18" x14ac:dyDescent="0.35">
      <c r="O94" t="s">
        <v>538</v>
      </c>
      <c r="P94" t="s">
        <v>564</v>
      </c>
      <c r="Q94" t="s">
        <v>565</v>
      </c>
      <c r="R94">
        <v>15</v>
      </c>
    </row>
    <row r="95" spans="15:18" x14ac:dyDescent="0.35">
      <c r="O95" t="s">
        <v>547</v>
      </c>
      <c r="P95" t="s">
        <v>568</v>
      </c>
      <c r="Q95" t="s">
        <v>565</v>
      </c>
      <c r="R95">
        <v>4</v>
      </c>
    </row>
    <row r="96" spans="15:18" x14ac:dyDescent="0.35">
      <c r="O96" t="s">
        <v>541</v>
      </c>
      <c r="P96" t="s">
        <v>568</v>
      </c>
      <c r="Q96" t="s">
        <v>565</v>
      </c>
      <c r="R96">
        <v>25</v>
      </c>
    </row>
    <row r="97" spans="15:18" x14ac:dyDescent="0.35">
      <c r="O97" t="s">
        <v>561</v>
      </c>
      <c r="P97" t="s">
        <v>570</v>
      </c>
      <c r="Q97" t="s">
        <v>565</v>
      </c>
      <c r="R97">
        <v>20</v>
      </c>
    </row>
    <row r="98" spans="15:18" x14ac:dyDescent="0.35">
      <c r="O98" t="s">
        <v>535</v>
      </c>
      <c r="P98" t="s">
        <v>567</v>
      </c>
      <c r="Q98" t="s">
        <v>565</v>
      </c>
      <c r="R98">
        <v>24</v>
      </c>
    </row>
    <row r="99" spans="15:18" x14ac:dyDescent="0.35">
      <c r="O99" t="s">
        <v>525</v>
      </c>
      <c r="P99" t="s">
        <v>568</v>
      </c>
      <c r="Q99" t="s">
        <v>565</v>
      </c>
      <c r="R99">
        <v>100</v>
      </c>
    </row>
    <row r="100" spans="15:18" x14ac:dyDescent="0.35">
      <c r="O100" t="s">
        <v>558</v>
      </c>
      <c r="P100" t="s">
        <v>571</v>
      </c>
      <c r="Q100" t="s">
        <v>565</v>
      </c>
      <c r="R100">
        <v>20</v>
      </c>
    </row>
    <row r="101" spans="15:18" x14ac:dyDescent="0.35">
      <c r="O101" t="s">
        <v>524</v>
      </c>
      <c r="P101" t="s">
        <v>572</v>
      </c>
      <c r="Q101" t="s">
        <v>565</v>
      </c>
      <c r="R101">
        <v>25</v>
      </c>
    </row>
    <row r="102" spans="15:18" x14ac:dyDescent="0.35">
      <c r="O102" t="s">
        <v>557</v>
      </c>
      <c r="P102" t="s">
        <v>571</v>
      </c>
      <c r="Q102" t="s">
        <v>565</v>
      </c>
      <c r="R102">
        <v>20</v>
      </c>
    </row>
    <row r="103" spans="15:18" x14ac:dyDescent="0.35">
      <c r="O103" t="s">
        <v>530</v>
      </c>
      <c r="P103" t="s">
        <v>568</v>
      </c>
      <c r="Q103" t="s">
        <v>565</v>
      </c>
      <c r="R103">
        <v>4</v>
      </c>
    </row>
    <row r="104" spans="15:18" x14ac:dyDescent="0.35">
      <c r="O104" t="s">
        <v>559</v>
      </c>
      <c r="P104" t="s">
        <v>573</v>
      </c>
      <c r="Q104" t="s">
        <v>565</v>
      </c>
      <c r="R104">
        <v>60</v>
      </c>
    </row>
    <row r="105" spans="15:18" x14ac:dyDescent="0.35">
      <c r="O105" t="s">
        <v>546</v>
      </c>
      <c r="P105" t="s">
        <v>573</v>
      </c>
      <c r="Q105" t="s">
        <v>565</v>
      </c>
      <c r="R105">
        <v>50</v>
      </c>
    </row>
    <row r="106" spans="15:18" x14ac:dyDescent="0.35">
      <c r="O106" t="s">
        <v>543</v>
      </c>
      <c r="P106" t="s">
        <v>571</v>
      </c>
      <c r="Q106" t="s">
        <v>565</v>
      </c>
      <c r="R106">
        <v>20</v>
      </c>
    </row>
    <row r="107" spans="15:18" x14ac:dyDescent="0.35">
      <c r="O107" t="s">
        <v>552</v>
      </c>
      <c r="P107" t="s">
        <v>574</v>
      </c>
      <c r="Q107" t="s">
        <v>565</v>
      </c>
      <c r="R107">
        <v>25</v>
      </c>
    </row>
    <row r="108" spans="15:18" x14ac:dyDescent="0.35">
      <c r="O108" t="s">
        <v>550</v>
      </c>
      <c r="P108" t="s">
        <v>564</v>
      </c>
      <c r="Q108" t="s">
        <v>565</v>
      </c>
      <c r="R108">
        <v>3</v>
      </c>
    </row>
    <row r="109" spans="15:18" x14ac:dyDescent="0.35">
      <c r="O109" t="s">
        <v>534</v>
      </c>
      <c r="P109" t="s">
        <v>575</v>
      </c>
      <c r="Q109" t="s">
        <v>565</v>
      </c>
      <c r="R109">
        <v>100</v>
      </c>
    </row>
    <row r="110" spans="15:18" x14ac:dyDescent="0.35">
      <c r="O110" t="s">
        <v>540</v>
      </c>
      <c r="P110" t="s">
        <v>576</v>
      </c>
      <c r="Q110" t="s">
        <v>565</v>
      </c>
      <c r="R110">
        <v>65</v>
      </c>
    </row>
    <row r="111" spans="15:18" x14ac:dyDescent="0.35">
      <c r="O111" t="s">
        <v>549</v>
      </c>
      <c r="P111" t="s">
        <v>572</v>
      </c>
      <c r="Q111" t="s">
        <v>565</v>
      </c>
      <c r="R111">
        <v>3</v>
      </c>
    </row>
    <row r="112" spans="15:18" x14ac:dyDescent="0.35">
      <c r="O112" t="s">
        <v>555</v>
      </c>
      <c r="P112" t="s">
        <v>568</v>
      </c>
      <c r="Q112" t="s">
        <v>565</v>
      </c>
      <c r="R112">
        <v>10</v>
      </c>
    </row>
    <row r="113" spans="15:18" x14ac:dyDescent="0.35">
      <c r="O113" t="s">
        <v>539</v>
      </c>
      <c r="P113" t="s">
        <v>564</v>
      </c>
      <c r="Q113" t="s">
        <v>565</v>
      </c>
      <c r="R113">
        <v>20</v>
      </c>
    </row>
    <row r="114" spans="15:18" x14ac:dyDescent="0.35">
      <c r="O114" t="s">
        <v>556</v>
      </c>
      <c r="P114" t="s">
        <v>577</v>
      </c>
      <c r="Q114" t="s">
        <v>578</v>
      </c>
      <c r="R114">
        <v>500</v>
      </c>
    </row>
    <row r="115" spans="15:18" x14ac:dyDescent="0.35">
      <c r="O115" t="s">
        <v>496</v>
      </c>
      <c r="P115" t="s">
        <v>568</v>
      </c>
      <c r="Q115" t="s">
        <v>563</v>
      </c>
      <c r="R115">
        <v>12</v>
      </c>
    </row>
    <row r="116" spans="15:18" x14ac:dyDescent="0.35">
      <c r="O116" t="s">
        <v>495</v>
      </c>
      <c r="P116" t="s">
        <v>577</v>
      </c>
      <c r="Q116" t="s">
        <v>563</v>
      </c>
      <c r="R116">
        <v>10</v>
      </c>
    </row>
    <row r="117" spans="15:18" x14ac:dyDescent="0.35">
      <c r="O117" t="s">
        <v>499</v>
      </c>
      <c r="P117" t="s">
        <v>579</v>
      </c>
      <c r="Q117" t="s">
        <v>563</v>
      </c>
      <c r="R117">
        <v>50</v>
      </c>
    </row>
    <row r="118" spans="15:18" x14ac:dyDescent="0.35">
      <c r="O118" t="s">
        <v>553</v>
      </c>
      <c r="P118" t="s">
        <v>580</v>
      </c>
      <c r="Q118" t="s">
        <v>581</v>
      </c>
      <c r="R118">
        <v>31</v>
      </c>
    </row>
    <row r="119" spans="15:18" x14ac:dyDescent="0.35">
      <c r="O119" t="s">
        <v>551</v>
      </c>
      <c r="P119" t="s">
        <v>568</v>
      </c>
      <c r="Q119" t="s">
        <v>565</v>
      </c>
      <c r="R119">
        <v>4</v>
      </c>
    </row>
    <row r="120" spans="15:18" x14ac:dyDescent="0.35">
      <c r="O120" t="s">
        <v>500</v>
      </c>
      <c r="P120" t="s">
        <v>579</v>
      </c>
      <c r="Q120" t="s">
        <v>563</v>
      </c>
      <c r="R120">
        <v>100</v>
      </c>
    </row>
    <row r="121" spans="15:18" x14ac:dyDescent="0.35">
      <c r="O121" t="s">
        <v>526</v>
      </c>
      <c r="P121" t="s">
        <v>582</v>
      </c>
      <c r="Q121" t="s">
        <v>565</v>
      </c>
      <c r="R121">
        <v>50</v>
      </c>
    </row>
    <row r="122" spans="15:18" x14ac:dyDescent="0.35">
      <c r="O122" t="s">
        <v>519</v>
      </c>
      <c r="P122" t="s">
        <v>583</v>
      </c>
      <c r="Q122" t="s">
        <v>563</v>
      </c>
      <c r="R122">
        <v>45</v>
      </c>
    </row>
    <row r="123" spans="15:18" x14ac:dyDescent="0.35">
      <c r="O123" t="s">
        <v>520</v>
      </c>
      <c r="P123" t="s">
        <v>568</v>
      </c>
      <c r="Q123" t="s">
        <v>563</v>
      </c>
      <c r="R123">
        <v>32</v>
      </c>
    </row>
    <row r="124" spans="15:18" x14ac:dyDescent="0.35">
      <c r="O124" t="s">
        <v>494</v>
      </c>
      <c r="P124" t="s">
        <v>568</v>
      </c>
      <c r="Q124" t="s">
        <v>563</v>
      </c>
      <c r="R124">
        <v>20</v>
      </c>
    </row>
    <row r="125" spans="15:18" x14ac:dyDescent="0.35">
      <c r="O125" t="s">
        <v>507</v>
      </c>
      <c r="P125" t="s">
        <v>591</v>
      </c>
      <c r="R125">
        <v>380</v>
      </c>
    </row>
    <row r="126" spans="15:18" x14ac:dyDescent="0.35">
      <c r="O126" t="s">
        <v>508</v>
      </c>
      <c r="P126" t="s">
        <v>569</v>
      </c>
      <c r="Q126" t="s">
        <v>563</v>
      </c>
      <c r="R126">
        <v>233</v>
      </c>
    </row>
    <row r="127" spans="15:18" x14ac:dyDescent="0.35">
      <c r="O127" t="s">
        <v>509</v>
      </c>
      <c r="P127" t="s">
        <v>568</v>
      </c>
      <c r="Q127" t="s">
        <v>584</v>
      </c>
      <c r="R127">
        <v>7</v>
      </c>
    </row>
    <row r="128" spans="15:18" x14ac:dyDescent="0.35">
      <c r="O128" t="s">
        <v>511</v>
      </c>
      <c r="P128" t="s">
        <v>585</v>
      </c>
      <c r="Q128" t="s">
        <v>584</v>
      </c>
      <c r="R128">
        <v>13</v>
      </c>
    </row>
    <row r="129" spans="15:18" x14ac:dyDescent="0.35">
      <c r="O129" t="s">
        <v>498</v>
      </c>
      <c r="P129" t="s">
        <v>586</v>
      </c>
      <c r="Q129" t="s">
        <v>563</v>
      </c>
      <c r="R129">
        <v>50</v>
      </c>
    </row>
    <row r="130" spans="15:18" x14ac:dyDescent="0.35">
      <c r="O130" t="s">
        <v>512</v>
      </c>
      <c r="P130" t="s">
        <v>568</v>
      </c>
      <c r="Q130" t="s">
        <v>563</v>
      </c>
      <c r="R130">
        <v>18</v>
      </c>
    </row>
    <row r="131" spans="15:18" x14ac:dyDescent="0.35">
      <c r="O131" t="s">
        <v>501</v>
      </c>
      <c r="P131" t="s">
        <v>568</v>
      </c>
      <c r="Q131" t="s">
        <v>563</v>
      </c>
      <c r="R131">
        <v>15</v>
      </c>
    </row>
    <row r="132" spans="15:18" x14ac:dyDescent="0.35">
      <c r="O132" t="s">
        <v>504</v>
      </c>
      <c r="P132" t="s">
        <v>568</v>
      </c>
      <c r="Q132" t="s">
        <v>587</v>
      </c>
      <c r="R132">
        <v>24</v>
      </c>
    </row>
    <row r="133" spans="15:18" x14ac:dyDescent="0.35">
      <c r="O133" t="s">
        <v>510</v>
      </c>
      <c r="P133" t="s">
        <v>568</v>
      </c>
      <c r="Q133" t="s">
        <v>563</v>
      </c>
      <c r="R133">
        <v>6</v>
      </c>
    </row>
    <row r="134" spans="15:18" x14ac:dyDescent="0.35">
      <c r="O134" t="s">
        <v>513</v>
      </c>
      <c r="P134" t="s">
        <v>568</v>
      </c>
      <c r="Q134" t="s">
        <v>563</v>
      </c>
      <c r="R134">
        <v>32</v>
      </c>
    </row>
    <row r="135" spans="15:18" x14ac:dyDescent="0.35">
      <c r="O135" t="s">
        <v>523</v>
      </c>
      <c r="P135" t="s">
        <v>568</v>
      </c>
      <c r="Q135" t="s">
        <v>563</v>
      </c>
      <c r="R135">
        <v>9</v>
      </c>
    </row>
    <row r="136" spans="15:18" x14ac:dyDescent="0.35">
      <c r="O136" t="s">
        <v>515</v>
      </c>
      <c r="P136" t="s">
        <v>582</v>
      </c>
      <c r="Q136" t="s">
        <v>563</v>
      </c>
      <c r="R136">
        <v>20</v>
      </c>
    </row>
    <row r="137" spans="15:18" x14ac:dyDescent="0.35">
      <c r="O137" t="s">
        <v>502</v>
      </c>
      <c r="P137" t="s">
        <v>588</v>
      </c>
      <c r="Q137" t="s">
        <v>563</v>
      </c>
      <c r="R137">
        <v>45</v>
      </c>
    </row>
    <row r="138" spans="15:18" x14ac:dyDescent="0.35">
      <c r="O138" t="s">
        <v>536</v>
      </c>
      <c r="P138" t="s">
        <v>568</v>
      </c>
      <c r="Q138" t="s">
        <v>581</v>
      </c>
      <c r="R138">
        <v>35</v>
      </c>
    </row>
    <row r="139" spans="15:18" x14ac:dyDescent="0.35">
      <c r="O139" t="s">
        <v>518</v>
      </c>
      <c r="P139" t="s">
        <v>568</v>
      </c>
      <c r="Q139" t="s">
        <v>563</v>
      </c>
      <c r="R139">
        <v>12</v>
      </c>
    </row>
    <row r="140" spans="15:18" x14ac:dyDescent="0.35">
      <c r="O140" t="s">
        <v>493</v>
      </c>
      <c r="P140" t="s">
        <v>589</v>
      </c>
      <c r="Q140" t="s">
        <v>563</v>
      </c>
      <c r="R140">
        <v>12</v>
      </c>
    </row>
    <row r="141" spans="15:18" x14ac:dyDescent="0.35">
      <c r="O141" t="s">
        <v>516</v>
      </c>
      <c r="P141" t="s">
        <v>590</v>
      </c>
      <c r="Q141" t="s">
        <v>563</v>
      </c>
      <c r="R141">
        <v>19</v>
      </c>
    </row>
    <row r="142" spans="15:18" x14ac:dyDescent="0.35">
      <c r="O142" t="s">
        <v>537</v>
      </c>
      <c r="P142" t="s">
        <v>582</v>
      </c>
      <c r="Q142" t="s">
        <v>565</v>
      </c>
      <c r="R142">
        <v>10</v>
      </c>
    </row>
    <row r="143" spans="15:18" x14ac:dyDescent="0.35">
      <c r="O143" t="s">
        <v>497</v>
      </c>
      <c r="P143" t="s">
        <v>568</v>
      </c>
      <c r="Q143" t="s">
        <v>563</v>
      </c>
      <c r="R143">
        <v>10</v>
      </c>
    </row>
    <row r="144" spans="15:18" x14ac:dyDescent="0.35">
      <c r="O144" t="s">
        <v>506</v>
      </c>
      <c r="P144" t="s">
        <v>568</v>
      </c>
      <c r="Q144" t="s">
        <v>563</v>
      </c>
      <c r="R144">
        <v>6</v>
      </c>
    </row>
    <row r="145" spans="15:18" x14ac:dyDescent="0.35">
      <c r="O145" t="s">
        <v>514</v>
      </c>
      <c r="P145" t="s">
        <v>568</v>
      </c>
      <c r="Q145" t="s">
        <v>563</v>
      </c>
      <c r="R145">
        <v>2</v>
      </c>
    </row>
    <row r="146" spans="15:18" x14ac:dyDescent="0.35">
      <c r="O146" t="s">
        <v>503</v>
      </c>
      <c r="P146" t="s">
        <v>569</v>
      </c>
      <c r="Q146" t="s">
        <v>563</v>
      </c>
      <c r="R146">
        <v>125</v>
      </c>
    </row>
    <row r="147" spans="15:18" x14ac:dyDescent="0.35">
      <c r="O147" t="s">
        <v>517</v>
      </c>
      <c r="P147" t="s">
        <v>568</v>
      </c>
      <c r="Q147" t="s">
        <v>563</v>
      </c>
      <c r="R147">
        <v>1</v>
      </c>
    </row>
    <row r="148" spans="15:18" x14ac:dyDescent="0.35">
      <c r="O148" t="s">
        <v>521</v>
      </c>
      <c r="P148" t="s">
        <v>569</v>
      </c>
      <c r="Q148" t="s">
        <v>563</v>
      </c>
      <c r="R148">
        <v>2826</v>
      </c>
    </row>
  </sheetData>
  <autoFilter ref="A2:M68" xr:uid="{00000000-0001-0000-0000-000000000000}">
    <filterColumn colId="6">
      <filters>
        <filter val="FY 2024-25"/>
      </filters>
    </filterColumn>
    <sortState xmlns:xlrd2="http://schemas.microsoft.com/office/spreadsheetml/2017/richdata2" ref="A3:M68">
      <sortCondition ref="M2:M68"/>
    </sortState>
  </autoFilter>
  <mergeCells count="2">
    <mergeCell ref="A1:K1"/>
    <mergeCell ref="L1:M1"/>
  </mergeCells>
  <pageMargins left="0.25" right="0.25" top="0.75" bottom="0.75" header="0.3" footer="0.3"/>
  <pageSetup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AB06-CD53-4CB2-828C-519A0BBADC26}">
  <dimension ref="A1:N154"/>
  <sheetViews>
    <sheetView topLeftCell="A43" workbookViewId="0">
      <selection activeCell="K43" sqref="K43"/>
    </sheetView>
  </sheetViews>
  <sheetFormatPr defaultRowHeight="14.5" x14ac:dyDescent="0.35"/>
  <sheetData>
    <row r="1" spans="1:14" ht="208" x14ac:dyDescent="0.35">
      <c r="A1" s="2" t="s">
        <v>14</v>
      </c>
      <c r="B1" s="2" t="s">
        <v>485</v>
      </c>
      <c r="C1" s="3">
        <v>45853</v>
      </c>
      <c r="D1" s="2"/>
      <c r="E1" s="2"/>
      <c r="F1" s="2"/>
      <c r="G1" s="2" t="s">
        <v>15</v>
      </c>
      <c r="H1" s="2" t="s">
        <v>16</v>
      </c>
      <c r="I1" s="2" t="s">
        <v>17</v>
      </c>
      <c r="J1" s="2" t="s">
        <v>13</v>
      </c>
      <c r="K1" s="2" t="s">
        <v>18</v>
      </c>
      <c r="L1" s="2" t="s">
        <v>19</v>
      </c>
      <c r="M1" s="2">
        <v>52800</v>
      </c>
      <c r="N1" s="2" t="s">
        <v>20</v>
      </c>
    </row>
    <row r="2" spans="1:14" ht="208" x14ac:dyDescent="0.35">
      <c r="A2" s="2" t="s">
        <v>21</v>
      </c>
      <c r="B2" s="2" t="s">
        <v>487</v>
      </c>
      <c r="C2" s="3">
        <v>45853</v>
      </c>
      <c r="D2" s="2"/>
      <c r="E2" s="2"/>
      <c r="F2" s="2"/>
      <c r="G2" s="2" t="s">
        <v>22</v>
      </c>
      <c r="H2" s="2" t="s">
        <v>23</v>
      </c>
      <c r="I2" s="2" t="s">
        <v>17</v>
      </c>
      <c r="J2" s="2" t="s">
        <v>13</v>
      </c>
      <c r="K2" s="2" t="s">
        <v>24</v>
      </c>
      <c r="L2" s="2" t="s">
        <v>19</v>
      </c>
      <c r="M2" s="2">
        <v>144800</v>
      </c>
      <c r="N2" s="2" t="s">
        <v>25</v>
      </c>
    </row>
    <row r="3" spans="1:14" ht="208" x14ac:dyDescent="0.35">
      <c r="A3" s="2" t="s">
        <v>26</v>
      </c>
      <c r="B3" s="2" t="s">
        <v>485</v>
      </c>
      <c r="C3" s="3">
        <v>45807</v>
      </c>
      <c r="D3" s="2"/>
      <c r="E3" s="2"/>
      <c r="F3" s="2"/>
      <c r="G3" s="2" t="s">
        <v>27</v>
      </c>
      <c r="H3" s="2" t="s">
        <v>28</v>
      </c>
      <c r="I3" s="2" t="s">
        <v>17</v>
      </c>
      <c r="J3" s="2" t="s">
        <v>13</v>
      </c>
      <c r="K3" s="2" t="s">
        <v>29</v>
      </c>
      <c r="L3" s="2" t="s">
        <v>19</v>
      </c>
      <c r="M3" s="2">
        <v>3750</v>
      </c>
      <c r="N3" s="2" t="s">
        <v>30</v>
      </c>
    </row>
    <row r="4" spans="1:14" ht="338" x14ac:dyDescent="0.35">
      <c r="A4" s="2" t="s">
        <v>33</v>
      </c>
      <c r="B4" s="2" t="s">
        <v>486</v>
      </c>
      <c r="C4" s="3">
        <v>45722</v>
      </c>
      <c r="D4" s="2"/>
      <c r="E4" s="2"/>
      <c r="F4" s="2"/>
      <c r="G4" s="2" t="s">
        <v>34</v>
      </c>
      <c r="H4" s="2" t="s">
        <v>23</v>
      </c>
      <c r="I4" s="2" t="s">
        <v>17</v>
      </c>
      <c r="J4" s="2" t="s">
        <v>31</v>
      </c>
      <c r="K4" s="2" t="s">
        <v>35</v>
      </c>
      <c r="L4" s="2" t="s">
        <v>19</v>
      </c>
      <c r="M4" s="2">
        <v>74328</v>
      </c>
      <c r="N4" s="2" t="s">
        <v>36</v>
      </c>
    </row>
    <row r="5" spans="1:14" ht="338" x14ac:dyDescent="0.35">
      <c r="A5" s="2" t="s">
        <v>40</v>
      </c>
      <c r="B5" s="2" t="s">
        <v>486</v>
      </c>
      <c r="C5" s="3">
        <v>45719</v>
      </c>
      <c r="D5" s="2"/>
      <c r="E5" s="2"/>
      <c r="F5" s="2"/>
      <c r="G5" s="2" t="s">
        <v>15</v>
      </c>
      <c r="H5" s="2" t="s">
        <v>23</v>
      </c>
      <c r="I5" s="2" t="s">
        <v>17</v>
      </c>
      <c r="J5" s="2" t="s">
        <v>31</v>
      </c>
      <c r="K5" s="2" t="s">
        <v>41</v>
      </c>
      <c r="L5" s="2" t="s">
        <v>19</v>
      </c>
      <c r="M5" s="2">
        <v>82000</v>
      </c>
      <c r="N5" s="2" t="s">
        <v>42</v>
      </c>
    </row>
    <row r="6" spans="1:14" ht="338" x14ac:dyDescent="0.35">
      <c r="A6" s="2" t="s">
        <v>43</v>
      </c>
      <c r="B6" s="2" t="s">
        <v>486</v>
      </c>
      <c r="C6" s="3">
        <v>45716</v>
      </c>
      <c r="D6" s="2"/>
      <c r="E6" s="2"/>
      <c r="F6" s="2"/>
      <c r="G6" s="2" t="s">
        <v>44</v>
      </c>
      <c r="H6" s="2" t="s">
        <v>45</v>
      </c>
      <c r="I6" s="2" t="s">
        <v>17</v>
      </c>
      <c r="J6" s="2" t="s">
        <v>31</v>
      </c>
      <c r="K6" s="2" t="s">
        <v>46</v>
      </c>
      <c r="L6" s="2" t="s">
        <v>19</v>
      </c>
      <c r="M6" s="2">
        <v>69750</v>
      </c>
      <c r="N6" s="2" t="s">
        <v>47</v>
      </c>
    </row>
    <row r="7" spans="1:14" ht="338" x14ac:dyDescent="0.35">
      <c r="A7" s="2" t="s">
        <v>49</v>
      </c>
      <c r="B7" s="2" t="s">
        <v>486</v>
      </c>
      <c r="C7" s="3">
        <v>45713</v>
      </c>
      <c r="D7" s="2"/>
      <c r="E7" s="2"/>
      <c r="F7" s="2"/>
      <c r="G7" s="2" t="s">
        <v>50</v>
      </c>
      <c r="H7" s="2" t="s">
        <v>51</v>
      </c>
      <c r="I7" s="2" t="s">
        <v>17</v>
      </c>
      <c r="J7" s="2" t="s">
        <v>31</v>
      </c>
      <c r="K7" s="2" t="s">
        <v>52</v>
      </c>
      <c r="L7" s="2" t="s">
        <v>19</v>
      </c>
      <c r="M7" s="2">
        <v>1595000</v>
      </c>
      <c r="N7" s="2" t="s">
        <v>53</v>
      </c>
    </row>
    <row r="8" spans="1:14" ht="338" x14ac:dyDescent="0.35">
      <c r="A8" s="2" t="s">
        <v>54</v>
      </c>
      <c r="B8" s="2" t="s">
        <v>486</v>
      </c>
      <c r="C8" s="3">
        <v>45713</v>
      </c>
      <c r="D8" s="2"/>
      <c r="E8" s="2"/>
      <c r="F8" s="2"/>
      <c r="G8" s="2" t="s">
        <v>50</v>
      </c>
      <c r="H8" s="2" t="s">
        <v>51</v>
      </c>
      <c r="I8" s="2" t="s">
        <v>17</v>
      </c>
      <c r="J8" s="2" t="s">
        <v>31</v>
      </c>
      <c r="K8" s="2" t="s">
        <v>52</v>
      </c>
      <c r="L8" s="2" t="s">
        <v>19</v>
      </c>
      <c r="M8" s="2">
        <v>2490000</v>
      </c>
      <c r="N8" s="2" t="s">
        <v>55</v>
      </c>
    </row>
    <row r="9" spans="1:14" ht="338" x14ac:dyDescent="0.35">
      <c r="A9" s="2" t="s">
        <v>57</v>
      </c>
      <c r="B9" s="2" t="s">
        <v>486</v>
      </c>
      <c r="C9" s="3">
        <v>45694</v>
      </c>
      <c r="D9" s="2"/>
      <c r="E9" s="2"/>
      <c r="F9" s="2"/>
      <c r="G9" s="2" t="s">
        <v>58</v>
      </c>
      <c r="H9" s="2" t="s">
        <v>23</v>
      </c>
      <c r="I9" s="2" t="s">
        <v>17</v>
      </c>
      <c r="J9" s="2" t="s">
        <v>31</v>
      </c>
      <c r="K9" s="2" t="s">
        <v>59</v>
      </c>
      <c r="L9" s="2" t="s">
        <v>19</v>
      </c>
      <c r="M9" s="2">
        <v>99000</v>
      </c>
      <c r="N9" s="2" t="s">
        <v>60</v>
      </c>
    </row>
    <row r="10" spans="1:14" ht="286" x14ac:dyDescent="0.35">
      <c r="A10" s="2" t="s">
        <v>61</v>
      </c>
      <c r="B10" s="2" t="s">
        <v>488</v>
      </c>
      <c r="C10" s="3">
        <v>45691</v>
      </c>
      <c r="D10" s="2"/>
      <c r="E10" s="2"/>
      <c r="F10" s="2"/>
      <c r="G10" s="2" t="s">
        <v>34</v>
      </c>
      <c r="H10" s="2" t="s">
        <v>62</v>
      </c>
      <c r="I10" s="2" t="s">
        <v>17</v>
      </c>
      <c r="J10" s="2" t="s">
        <v>31</v>
      </c>
      <c r="K10" s="2" t="s">
        <v>35</v>
      </c>
      <c r="L10" s="2" t="s">
        <v>19</v>
      </c>
      <c r="M10" s="2">
        <v>175190</v>
      </c>
      <c r="N10" s="2" t="s">
        <v>63</v>
      </c>
    </row>
    <row r="11" spans="1:14" ht="286" x14ac:dyDescent="0.35">
      <c r="A11" s="2" t="s">
        <v>65</v>
      </c>
      <c r="B11" s="2" t="s">
        <v>485</v>
      </c>
      <c r="C11" s="3">
        <v>45668</v>
      </c>
      <c r="D11" s="2"/>
      <c r="E11" s="2"/>
      <c r="F11" s="2"/>
      <c r="G11" s="2" t="s">
        <v>37</v>
      </c>
      <c r="H11" s="2" t="s">
        <v>66</v>
      </c>
      <c r="I11" s="2" t="s">
        <v>17</v>
      </c>
      <c r="J11" s="2" t="s">
        <v>31</v>
      </c>
      <c r="K11" s="2" t="s">
        <v>67</v>
      </c>
      <c r="L11" s="2" t="s">
        <v>19</v>
      </c>
      <c r="M11" s="2">
        <v>38350</v>
      </c>
      <c r="N11" s="2" t="s">
        <v>68</v>
      </c>
    </row>
    <row r="12" spans="1:14" ht="286" x14ac:dyDescent="0.35">
      <c r="A12" s="2" t="s">
        <v>71</v>
      </c>
      <c r="B12" s="2" t="s">
        <v>489</v>
      </c>
      <c r="C12" s="3">
        <v>45647</v>
      </c>
      <c r="D12" s="2"/>
      <c r="E12" s="2"/>
      <c r="F12" s="2"/>
      <c r="G12" s="2" t="s">
        <v>72</v>
      </c>
      <c r="H12" s="2" t="s">
        <v>23</v>
      </c>
      <c r="I12" s="2" t="s">
        <v>17</v>
      </c>
      <c r="J12" s="2" t="s">
        <v>31</v>
      </c>
      <c r="K12" s="2" t="s">
        <v>73</v>
      </c>
      <c r="L12" s="2" t="s">
        <v>19</v>
      </c>
      <c r="M12" s="2">
        <v>20520</v>
      </c>
      <c r="N12" s="2" t="s">
        <v>74</v>
      </c>
    </row>
    <row r="13" spans="1:14" ht="409.5" x14ac:dyDescent="0.35">
      <c r="A13" s="2" t="s">
        <v>77</v>
      </c>
      <c r="B13" s="2" t="s">
        <v>490</v>
      </c>
      <c r="C13" s="3">
        <v>45625</v>
      </c>
      <c r="D13" s="2"/>
      <c r="E13" s="2"/>
      <c r="F13" s="2"/>
      <c r="G13" s="2" t="s">
        <v>37</v>
      </c>
      <c r="H13" s="2" t="s">
        <v>66</v>
      </c>
      <c r="I13" s="2" t="s">
        <v>38</v>
      </c>
      <c r="J13" s="2" t="s">
        <v>31</v>
      </c>
      <c r="K13" s="2" t="s">
        <v>76</v>
      </c>
      <c r="L13" s="2" t="s">
        <v>19</v>
      </c>
      <c r="M13" s="2">
        <v>322350</v>
      </c>
      <c r="N13" s="2" t="s">
        <v>78</v>
      </c>
    </row>
    <row r="14" spans="1:14" ht="409.5" x14ac:dyDescent="0.35">
      <c r="A14" s="2" t="s">
        <v>79</v>
      </c>
      <c r="B14" s="2" t="s">
        <v>490</v>
      </c>
      <c r="C14" s="3">
        <v>45612</v>
      </c>
      <c r="D14" s="2"/>
      <c r="E14" s="2"/>
      <c r="F14" s="2"/>
      <c r="G14" s="2" t="s">
        <v>80</v>
      </c>
      <c r="H14" s="2" t="s">
        <v>81</v>
      </c>
      <c r="I14" s="2" t="s">
        <v>17</v>
      </c>
      <c r="J14" s="2" t="s">
        <v>31</v>
      </c>
      <c r="K14" s="2" t="s">
        <v>82</v>
      </c>
      <c r="L14" s="2" t="s">
        <v>19</v>
      </c>
      <c r="M14" s="2">
        <v>3882284</v>
      </c>
      <c r="N14" s="2" t="s">
        <v>83</v>
      </c>
    </row>
    <row r="15" spans="1:14" ht="208" x14ac:dyDescent="0.35">
      <c r="A15" s="2" t="s">
        <v>84</v>
      </c>
      <c r="B15" s="2" t="s">
        <v>485</v>
      </c>
      <c r="C15" s="3">
        <v>45611</v>
      </c>
      <c r="D15" s="2"/>
      <c r="E15" s="2"/>
      <c r="F15" s="2"/>
      <c r="G15" s="2" t="s">
        <v>32</v>
      </c>
      <c r="H15" s="2" t="s">
        <v>23</v>
      </c>
      <c r="I15" s="2" t="s">
        <v>17</v>
      </c>
      <c r="J15" s="2" t="s">
        <v>31</v>
      </c>
      <c r="K15" s="2" t="s">
        <v>85</v>
      </c>
      <c r="L15" s="2" t="s">
        <v>19</v>
      </c>
      <c r="M15" s="2">
        <v>28500</v>
      </c>
      <c r="N15" s="2" t="s">
        <v>86</v>
      </c>
    </row>
    <row r="16" spans="1:14" ht="409.5" x14ac:dyDescent="0.35">
      <c r="A16" s="2" t="s">
        <v>87</v>
      </c>
      <c r="B16" s="2" t="s">
        <v>491</v>
      </c>
      <c r="C16" s="3">
        <v>45563</v>
      </c>
      <c r="D16" s="2"/>
      <c r="E16" s="2"/>
      <c r="F16" s="2"/>
      <c r="G16" s="2" t="s">
        <v>88</v>
      </c>
      <c r="H16" s="2" t="s">
        <v>89</v>
      </c>
      <c r="I16" s="2" t="s">
        <v>17</v>
      </c>
      <c r="J16" s="2" t="s">
        <v>31</v>
      </c>
      <c r="K16" s="2" t="s">
        <v>90</v>
      </c>
      <c r="L16" s="2" t="s">
        <v>19</v>
      </c>
      <c r="M16" s="2">
        <v>67875</v>
      </c>
      <c r="N16" s="2" t="s">
        <v>91</v>
      </c>
    </row>
    <row r="17" spans="1:14" ht="409.5" x14ac:dyDescent="0.35">
      <c r="A17" s="2" t="s">
        <v>92</v>
      </c>
      <c r="B17" s="2" t="s">
        <v>490</v>
      </c>
      <c r="C17" s="3">
        <v>45559</v>
      </c>
      <c r="D17" s="2"/>
      <c r="E17" s="2"/>
      <c r="F17" s="2"/>
      <c r="G17" s="2" t="s">
        <v>37</v>
      </c>
      <c r="H17" s="2" t="s">
        <v>66</v>
      </c>
      <c r="I17" s="2" t="s">
        <v>17</v>
      </c>
      <c r="J17" s="2" t="s">
        <v>31</v>
      </c>
      <c r="K17" s="2" t="s">
        <v>93</v>
      </c>
      <c r="L17" s="2" t="s">
        <v>19</v>
      </c>
      <c r="M17" s="2">
        <v>126629</v>
      </c>
      <c r="N17" s="2" t="s">
        <v>94</v>
      </c>
    </row>
    <row r="18" spans="1:14" ht="409.5" x14ac:dyDescent="0.35">
      <c r="A18" s="2" t="s">
        <v>95</v>
      </c>
      <c r="B18" s="2" t="s">
        <v>490</v>
      </c>
      <c r="C18" s="3">
        <v>45548</v>
      </c>
      <c r="D18" s="2"/>
      <c r="E18" s="2"/>
      <c r="F18" s="2"/>
      <c r="G18" s="2" t="s">
        <v>37</v>
      </c>
      <c r="H18" s="2" t="s">
        <v>23</v>
      </c>
      <c r="I18" s="2" t="s">
        <v>17</v>
      </c>
      <c r="J18" s="2" t="s">
        <v>31</v>
      </c>
      <c r="K18" s="2" t="s">
        <v>96</v>
      </c>
      <c r="L18" s="2" t="s">
        <v>19</v>
      </c>
      <c r="M18" s="2">
        <v>12850</v>
      </c>
      <c r="N18" s="2" t="s">
        <v>97</v>
      </c>
    </row>
    <row r="19" spans="1:14" ht="208" x14ac:dyDescent="0.35">
      <c r="A19" s="2" t="s">
        <v>98</v>
      </c>
      <c r="B19" s="2" t="s">
        <v>485</v>
      </c>
      <c r="C19" s="3">
        <v>45535</v>
      </c>
      <c r="D19" s="2"/>
      <c r="E19" s="2"/>
      <c r="F19" s="2"/>
      <c r="G19" s="2" t="s">
        <v>64</v>
      </c>
      <c r="H19" s="2" t="s">
        <v>23</v>
      </c>
      <c r="I19" s="2" t="s">
        <v>17</v>
      </c>
      <c r="J19" s="2" t="s">
        <v>31</v>
      </c>
      <c r="K19" s="2" t="s">
        <v>99</v>
      </c>
      <c r="L19" s="2" t="s">
        <v>19</v>
      </c>
      <c r="M19" s="2">
        <v>47040</v>
      </c>
      <c r="N19" s="2" t="s">
        <v>100</v>
      </c>
    </row>
    <row r="20" spans="1:14" ht="286" x14ac:dyDescent="0.35">
      <c r="A20" s="2" t="s">
        <v>103</v>
      </c>
      <c r="B20" s="2" t="s">
        <v>492</v>
      </c>
      <c r="C20" s="3">
        <v>45497</v>
      </c>
      <c r="D20" s="2"/>
      <c r="E20" s="2"/>
      <c r="F20" s="2"/>
      <c r="G20" s="2" t="s">
        <v>37</v>
      </c>
      <c r="H20" s="2" t="s">
        <v>104</v>
      </c>
      <c r="I20" s="2" t="s">
        <v>17</v>
      </c>
      <c r="J20" s="2" t="s">
        <v>31</v>
      </c>
      <c r="K20" s="2" t="s">
        <v>105</v>
      </c>
      <c r="L20" s="2" t="s">
        <v>19</v>
      </c>
      <c r="M20" s="2">
        <v>24350</v>
      </c>
      <c r="N20" s="2" t="s">
        <v>106</v>
      </c>
    </row>
    <row r="21" spans="1:14" ht="260" x14ac:dyDescent="0.35">
      <c r="A21" s="2" t="s">
        <v>107</v>
      </c>
      <c r="B21" s="2" t="s">
        <v>485</v>
      </c>
      <c r="C21" s="3">
        <v>45474</v>
      </c>
      <c r="D21" s="2"/>
      <c r="E21" s="2"/>
      <c r="F21" s="2"/>
      <c r="G21" s="2" t="s">
        <v>32</v>
      </c>
      <c r="H21" s="2" t="s">
        <v>23</v>
      </c>
      <c r="I21" s="2" t="s">
        <v>17</v>
      </c>
      <c r="J21" s="2" t="s">
        <v>31</v>
      </c>
      <c r="K21" s="2" t="s">
        <v>108</v>
      </c>
      <c r="L21" s="2" t="s">
        <v>19</v>
      </c>
      <c r="M21" s="2">
        <v>115200</v>
      </c>
      <c r="N21" s="2" t="s">
        <v>109</v>
      </c>
    </row>
    <row r="22" spans="1:14" ht="208" x14ac:dyDescent="0.35">
      <c r="A22" s="2" t="s">
        <v>110</v>
      </c>
      <c r="B22" s="2" t="s">
        <v>487</v>
      </c>
      <c r="C22" s="3">
        <v>45436</v>
      </c>
      <c r="D22" s="2"/>
      <c r="E22" s="2"/>
      <c r="F22" s="2"/>
      <c r="G22" s="2" t="s">
        <v>48</v>
      </c>
      <c r="H22" s="2" t="s">
        <v>23</v>
      </c>
      <c r="I22" s="2" t="s">
        <v>17</v>
      </c>
      <c r="J22" s="2" t="s">
        <v>31</v>
      </c>
      <c r="K22" s="2" t="s">
        <v>111</v>
      </c>
      <c r="L22" s="2" t="s">
        <v>19</v>
      </c>
      <c r="M22" s="2">
        <v>181000</v>
      </c>
      <c r="N22" s="2" t="s">
        <v>63</v>
      </c>
    </row>
    <row r="23" spans="1:14" ht="208" x14ac:dyDescent="0.35">
      <c r="A23" s="2" t="s">
        <v>112</v>
      </c>
      <c r="B23" s="2" t="s">
        <v>485</v>
      </c>
      <c r="C23" s="3">
        <v>45416</v>
      </c>
      <c r="D23" s="2"/>
      <c r="E23" s="2"/>
      <c r="F23" s="2"/>
      <c r="G23" s="2" t="s">
        <v>48</v>
      </c>
      <c r="H23" s="2" t="s">
        <v>23</v>
      </c>
      <c r="I23" s="2" t="s">
        <v>17</v>
      </c>
      <c r="J23" s="2" t="s">
        <v>31</v>
      </c>
      <c r="K23" s="2" t="s">
        <v>113</v>
      </c>
      <c r="L23" s="2" t="s">
        <v>19</v>
      </c>
      <c r="M23" s="2">
        <v>3000</v>
      </c>
      <c r="N23" s="2" t="s">
        <v>114</v>
      </c>
    </row>
    <row r="24" spans="1:14" ht="234" x14ac:dyDescent="0.35">
      <c r="A24" s="2" t="s">
        <v>116</v>
      </c>
      <c r="B24" s="2" t="s">
        <v>485</v>
      </c>
      <c r="C24" s="3">
        <v>45370</v>
      </c>
      <c r="D24" s="2"/>
      <c r="E24" s="2"/>
      <c r="F24" s="2"/>
      <c r="G24" s="2" t="s">
        <v>117</v>
      </c>
      <c r="H24" s="2" t="s">
        <v>118</v>
      </c>
      <c r="I24" s="2" t="s">
        <v>17</v>
      </c>
      <c r="J24" s="2" t="s">
        <v>115</v>
      </c>
      <c r="K24" s="2" t="s">
        <v>93</v>
      </c>
      <c r="L24" s="2" t="s">
        <v>19</v>
      </c>
      <c r="M24" s="2">
        <v>38626</v>
      </c>
      <c r="N24" s="2" t="s">
        <v>119</v>
      </c>
    </row>
    <row r="25" spans="1:14" ht="208" x14ac:dyDescent="0.35">
      <c r="A25" s="2" t="s">
        <v>120</v>
      </c>
      <c r="B25" s="2" t="s">
        <v>487</v>
      </c>
      <c r="C25" s="3">
        <v>45369</v>
      </c>
      <c r="D25" s="2"/>
      <c r="E25" s="2"/>
      <c r="F25" s="2"/>
      <c r="G25" s="2" t="s">
        <v>117</v>
      </c>
      <c r="H25" s="2" t="s">
        <v>121</v>
      </c>
      <c r="I25" s="2" t="s">
        <v>17</v>
      </c>
      <c r="J25" s="2" t="s">
        <v>115</v>
      </c>
      <c r="K25" s="2" t="s">
        <v>122</v>
      </c>
      <c r="L25" s="2" t="s">
        <v>19</v>
      </c>
      <c r="M25" s="2">
        <v>32350</v>
      </c>
      <c r="N25" s="2" t="s">
        <v>123</v>
      </c>
    </row>
    <row r="26" spans="1:14" ht="208" x14ac:dyDescent="0.35">
      <c r="A26" s="2" t="s">
        <v>124</v>
      </c>
      <c r="B26" s="2" t="s">
        <v>485</v>
      </c>
      <c r="C26" s="3">
        <v>45364</v>
      </c>
      <c r="D26" s="2"/>
      <c r="E26" s="2"/>
      <c r="F26" s="2"/>
      <c r="G26" s="2" t="s">
        <v>37</v>
      </c>
      <c r="H26" s="2" t="s">
        <v>23</v>
      </c>
      <c r="I26" s="2" t="s">
        <v>17</v>
      </c>
      <c r="J26" s="2" t="s">
        <v>115</v>
      </c>
      <c r="K26" s="2" t="s">
        <v>125</v>
      </c>
      <c r="L26" s="2" t="s">
        <v>19</v>
      </c>
      <c r="M26" s="2">
        <v>1389</v>
      </c>
      <c r="N26" s="2" t="s">
        <v>126</v>
      </c>
    </row>
    <row r="27" spans="1:14" ht="234" x14ac:dyDescent="0.35">
      <c r="A27" s="2" t="s">
        <v>128</v>
      </c>
      <c r="B27" s="2" t="s">
        <v>485</v>
      </c>
      <c r="C27" s="3">
        <v>45348</v>
      </c>
      <c r="D27" s="2"/>
      <c r="E27" s="2"/>
      <c r="F27" s="2"/>
      <c r="G27" s="2" t="s">
        <v>64</v>
      </c>
      <c r="H27" s="2" t="s">
        <v>129</v>
      </c>
      <c r="I27" s="2" t="s">
        <v>17</v>
      </c>
      <c r="J27" s="2" t="s">
        <v>115</v>
      </c>
      <c r="K27" s="2" t="s">
        <v>130</v>
      </c>
      <c r="L27" s="2" t="s">
        <v>19</v>
      </c>
      <c r="M27" s="2">
        <v>44280</v>
      </c>
      <c r="N27" s="2" t="s">
        <v>131</v>
      </c>
    </row>
    <row r="28" spans="1:14" ht="312" x14ac:dyDescent="0.35">
      <c r="A28" s="2" t="s">
        <v>132</v>
      </c>
      <c r="B28" s="2" t="s">
        <v>485</v>
      </c>
      <c r="C28" s="3">
        <v>45324</v>
      </c>
      <c r="D28" s="2"/>
      <c r="E28" s="2"/>
      <c r="F28" s="2"/>
      <c r="G28" s="2" t="s">
        <v>69</v>
      </c>
      <c r="H28" s="2" t="s">
        <v>133</v>
      </c>
      <c r="I28" s="2" t="s">
        <v>38</v>
      </c>
      <c r="J28" s="2" t="s">
        <v>115</v>
      </c>
      <c r="K28" s="2" t="s">
        <v>134</v>
      </c>
      <c r="L28" s="2" t="s">
        <v>19</v>
      </c>
      <c r="M28" s="2">
        <v>1335600</v>
      </c>
      <c r="N28" s="2" t="s">
        <v>135</v>
      </c>
    </row>
    <row r="29" spans="1:14" ht="260" x14ac:dyDescent="0.35">
      <c r="A29" s="2" t="s">
        <v>136</v>
      </c>
      <c r="B29" s="2" t="s">
        <v>485</v>
      </c>
      <c r="C29" s="3">
        <v>45322</v>
      </c>
      <c r="D29" s="2"/>
      <c r="E29" s="2"/>
      <c r="F29" s="2"/>
      <c r="G29" s="2" t="s">
        <v>58</v>
      </c>
      <c r="H29" s="2" t="s">
        <v>75</v>
      </c>
      <c r="I29" s="2" t="s">
        <v>17</v>
      </c>
      <c r="J29" s="2" t="s">
        <v>115</v>
      </c>
      <c r="K29" s="2" t="s">
        <v>137</v>
      </c>
      <c r="L29" s="2" t="s">
        <v>19</v>
      </c>
      <c r="M29" s="2">
        <v>38115</v>
      </c>
      <c r="N29" s="2" t="s">
        <v>138</v>
      </c>
    </row>
    <row r="30" spans="1:14" ht="286" x14ac:dyDescent="0.35">
      <c r="A30" s="2" t="s">
        <v>139</v>
      </c>
      <c r="B30" s="2" t="s">
        <v>485</v>
      </c>
      <c r="C30" s="3">
        <v>45313</v>
      </c>
      <c r="D30" s="2"/>
      <c r="E30" s="2"/>
      <c r="F30" s="2"/>
      <c r="G30" s="2" t="s">
        <v>37</v>
      </c>
      <c r="H30" s="2" t="s">
        <v>66</v>
      </c>
      <c r="I30" s="2" t="s">
        <v>38</v>
      </c>
      <c r="J30" s="2" t="s">
        <v>115</v>
      </c>
      <c r="K30" s="2" t="s">
        <v>140</v>
      </c>
      <c r="L30" s="2" t="s">
        <v>19</v>
      </c>
      <c r="M30" s="2">
        <v>17000</v>
      </c>
      <c r="N30" s="2" t="s">
        <v>141</v>
      </c>
    </row>
    <row r="31" spans="1:14" ht="409.5" x14ac:dyDescent="0.35">
      <c r="A31" s="2" t="s">
        <v>142</v>
      </c>
      <c r="B31" s="2" t="s">
        <v>490</v>
      </c>
      <c r="C31" s="3">
        <v>45309</v>
      </c>
      <c r="D31" s="2"/>
      <c r="E31" s="2"/>
      <c r="F31" s="2"/>
      <c r="G31" s="2" t="s">
        <v>37</v>
      </c>
      <c r="H31" s="2" t="s">
        <v>129</v>
      </c>
      <c r="I31" s="2" t="s">
        <v>17</v>
      </c>
      <c r="J31" s="2" t="s">
        <v>115</v>
      </c>
      <c r="K31" s="2" t="s">
        <v>143</v>
      </c>
      <c r="L31" s="2" t="s">
        <v>19</v>
      </c>
      <c r="M31" s="2">
        <v>49729.919999999998</v>
      </c>
      <c r="N31" s="2" t="s">
        <v>144</v>
      </c>
    </row>
    <row r="32" spans="1:14" ht="409.5" x14ac:dyDescent="0.35">
      <c r="A32" s="2" t="s">
        <v>145</v>
      </c>
      <c r="B32" s="2" t="s">
        <v>490</v>
      </c>
      <c r="C32" s="3">
        <v>45309</v>
      </c>
      <c r="D32" s="2"/>
      <c r="E32" s="2"/>
      <c r="F32" s="2"/>
      <c r="G32" s="2" t="s">
        <v>15</v>
      </c>
      <c r="H32" s="2" t="s">
        <v>66</v>
      </c>
      <c r="I32" s="2" t="s">
        <v>17</v>
      </c>
      <c r="J32" s="2" t="s">
        <v>115</v>
      </c>
      <c r="K32" s="2" t="s">
        <v>146</v>
      </c>
      <c r="L32" s="2" t="s">
        <v>19</v>
      </c>
      <c r="M32" s="2">
        <v>585908</v>
      </c>
      <c r="N32" s="2" t="s">
        <v>147</v>
      </c>
    </row>
    <row r="33" spans="1:14" ht="409.5" x14ac:dyDescent="0.35">
      <c r="A33" s="2" t="s">
        <v>148</v>
      </c>
      <c r="B33" s="2" t="s">
        <v>490</v>
      </c>
      <c r="C33" s="3">
        <v>45271</v>
      </c>
      <c r="D33" s="2"/>
      <c r="E33" s="2"/>
      <c r="F33" s="2"/>
      <c r="G33" s="2" t="s">
        <v>80</v>
      </c>
      <c r="H33" s="2" t="s">
        <v>81</v>
      </c>
      <c r="I33" s="2" t="s">
        <v>17</v>
      </c>
      <c r="J33" s="2" t="s">
        <v>115</v>
      </c>
      <c r="K33" s="2" t="s">
        <v>82</v>
      </c>
      <c r="L33" s="2" t="s">
        <v>19</v>
      </c>
      <c r="M33" s="2">
        <v>1003520</v>
      </c>
      <c r="N33" s="2" t="s">
        <v>149</v>
      </c>
    </row>
    <row r="34" spans="1:14" ht="208" x14ac:dyDescent="0.35">
      <c r="A34" s="2" t="s">
        <v>150</v>
      </c>
      <c r="B34" s="2" t="s">
        <v>485</v>
      </c>
      <c r="C34" s="3">
        <v>45231</v>
      </c>
      <c r="D34" s="2"/>
      <c r="E34" s="2"/>
      <c r="F34" s="2"/>
      <c r="G34" s="2" t="s">
        <v>48</v>
      </c>
      <c r="H34" s="2" t="s">
        <v>23</v>
      </c>
      <c r="I34" s="2" t="s">
        <v>17</v>
      </c>
      <c r="J34" s="2" t="s">
        <v>115</v>
      </c>
      <c r="K34" s="2" t="s">
        <v>151</v>
      </c>
      <c r="L34" s="2" t="s">
        <v>19</v>
      </c>
      <c r="M34" s="2">
        <v>45000</v>
      </c>
      <c r="N34" s="2" t="s">
        <v>152</v>
      </c>
    </row>
    <row r="35" spans="1:14" ht="312" x14ac:dyDescent="0.35">
      <c r="A35" s="2" t="s">
        <v>153</v>
      </c>
      <c r="B35" s="2" t="s">
        <v>154</v>
      </c>
      <c r="C35" s="3">
        <v>45202</v>
      </c>
      <c r="D35" s="2"/>
      <c r="E35" s="2"/>
      <c r="F35" s="2"/>
      <c r="G35" s="2" t="s">
        <v>15</v>
      </c>
      <c r="H35" s="2" t="s">
        <v>155</v>
      </c>
      <c r="I35" s="2" t="s">
        <v>17</v>
      </c>
      <c r="J35" s="2" t="s">
        <v>115</v>
      </c>
      <c r="K35" s="2" t="s">
        <v>156</v>
      </c>
      <c r="L35" s="2" t="s">
        <v>19</v>
      </c>
      <c r="M35" s="2">
        <v>6125</v>
      </c>
      <c r="N35" s="2" t="s">
        <v>157</v>
      </c>
    </row>
    <row r="36" spans="1:14" ht="208" x14ac:dyDescent="0.35">
      <c r="A36" s="2" t="s">
        <v>158</v>
      </c>
      <c r="B36" s="2" t="s">
        <v>154</v>
      </c>
      <c r="C36" s="3">
        <v>45202</v>
      </c>
      <c r="D36" s="2"/>
      <c r="E36" s="2"/>
      <c r="F36" s="2"/>
      <c r="G36" s="2" t="s">
        <v>37</v>
      </c>
      <c r="H36" s="2" t="s">
        <v>129</v>
      </c>
      <c r="I36" s="2" t="s">
        <v>17</v>
      </c>
      <c r="J36" s="2" t="s">
        <v>115</v>
      </c>
      <c r="K36" s="2" t="s">
        <v>46</v>
      </c>
      <c r="L36" s="2" t="s">
        <v>19</v>
      </c>
      <c r="M36" s="2">
        <v>51700</v>
      </c>
      <c r="N36" s="2" t="s">
        <v>159</v>
      </c>
    </row>
    <row r="37" spans="1:14" ht="208" x14ac:dyDescent="0.35">
      <c r="A37" s="2" t="s">
        <v>160</v>
      </c>
      <c r="B37" s="2" t="s">
        <v>154</v>
      </c>
      <c r="C37" s="3">
        <v>45195</v>
      </c>
      <c r="D37" s="2"/>
      <c r="E37" s="2"/>
      <c r="F37" s="2"/>
      <c r="G37" s="2" t="s">
        <v>117</v>
      </c>
      <c r="H37" s="2" t="s">
        <v>161</v>
      </c>
      <c r="I37" s="2" t="s">
        <v>17</v>
      </c>
      <c r="J37" s="2" t="s">
        <v>115</v>
      </c>
      <c r="K37" s="2" t="s">
        <v>162</v>
      </c>
      <c r="L37" s="2" t="s">
        <v>19</v>
      </c>
      <c r="M37" s="2">
        <v>42450</v>
      </c>
      <c r="N37" s="2" t="s">
        <v>163</v>
      </c>
    </row>
    <row r="38" spans="1:14" ht="208" x14ac:dyDescent="0.35">
      <c r="A38" s="2" t="s">
        <v>164</v>
      </c>
      <c r="B38" s="2" t="s">
        <v>154</v>
      </c>
      <c r="C38" s="3">
        <v>45194</v>
      </c>
      <c r="D38" s="2"/>
      <c r="E38" s="2"/>
      <c r="F38" s="2"/>
      <c r="G38" s="2" t="s">
        <v>80</v>
      </c>
      <c r="H38" s="2" t="s">
        <v>165</v>
      </c>
      <c r="I38" s="2" t="s">
        <v>166</v>
      </c>
      <c r="J38" s="2" t="s">
        <v>115</v>
      </c>
      <c r="K38" s="2" t="s">
        <v>167</v>
      </c>
      <c r="L38" s="2" t="s">
        <v>19</v>
      </c>
      <c r="M38" s="2"/>
      <c r="N38" s="2"/>
    </row>
    <row r="39" spans="1:14" ht="260" x14ac:dyDescent="0.35">
      <c r="A39" s="2" t="s">
        <v>168</v>
      </c>
      <c r="B39" s="2" t="s">
        <v>154</v>
      </c>
      <c r="C39" s="3">
        <v>45177</v>
      </c>
      <c r="D39" s="2"/>
      <c r="E39" s="2"/>
      <c r="F39" s="2"/>
      <c r="G39" s="2" t="s">
        <v>37</v>
      </c>
      <c r="H39" s="2" t="s">
        <v>169</v>
      </c>
      <c r="I39" s="2" t="s">
        <v>38</v>
      </c>
      <c r="J39" s="2" t="s">
        <v>115</v>
      </c>
      <c r="K39" s="2" t="s">
        <v>170</v>
      </c>
      <c r="L39" s="2" t="s">
        <v>19</v>
      </c>
      <c r="M39" s="2">
        <v>9084</v>
      </c>
      <c r="N39" s="2" t="s">
        <v>171</v>
      </c>
    </row>
    <row r="40" spans="1:14" ht="286" x14ac:dyDescent="0.35">
      <c r="A40" s="2" t="s">
        <v>172</v>
      </c>
      <c r="B40" s="2" t="s">
        <v>154</v>
      </c>
      <c r="C40" s="3">
        <v>45166</v>
      </c>
      <c r="D40" s="2"/>
      <c r="E40" s="2"/>
      <c r="F40" s="2"/>
      <c r="G40" s="2" t="s">
        <v>15</v>
      </c>
      <c r="H40" s="2" t="s">
        <v>66</v>
      </c>
      <c r="I40" s="2" t="s">
        <v>17</v>
      </c>
      <c r="J40" s="2" t="s">
        <v>115</v>
      </c>
      <c r="K40" s="2" t="s">
        <v>173</v>
      </c>
      <c r="L40" s="2" t="s">
        <v>19</v>
      </c>
      <c r="M40" s="2">
        <v>44970</v>
      </c>
      <c r="N40" s="2" t="s">
        <v>174</v>
      </c>
    </row>
    <row r="41" spans="1:14" ht="312" x14ac:dyDescent="0.35">
      <c r="A41" s="2" t="s">
        <v>176</v>
      </c>
      <c r="B41" s="2" t="s">
        <v>154</v>
      </c>
      <c r="C41" s="3">
        <v>45152</v>
      </c>
      <c r="D41" s="2"/>
      <c r="E41" s="2"/>
      <c r="F41" s="2"/>
      <c r="G41" s="2" t="s">
        <v>37</v>
      </c>
      <c r="H41" s="2" t="s">
        <v>129</v>
      </c>
      <c r="I41" s="2" t="s">
        <v>38</v>
      </c>
      <c r="J41" s="2" t="s">
        <v>115</v>
      </c>
      <c r="K41" s="2" t="s">
        <v>96</v>
      </c>
      <c r="L41" s="2" t="s">
        <v>19</v>
      </c>
      <c r="M41" s="2">
        <v>134980</v>
      </c>
      <c r="N41" s="2" t="s">
        <v>94</v>
      </c>
    </row>
    <row r="42" spans="1:14" ht="312" x14ac:dyDescent="0.35">
      <c r="A42" s="2" t="s">
        <v>177</v>
      </c>
      <c r="B42" s="2" t="s">
        <v>154</v>
      </c>
      <c r="C42" s="3">
        <v>45152</v>
      </c>
      <c r="D42" s="2"/>
      <c r="E42" s="2"/>
      <c r="F42" s="2"/>
      <c r="G42" s="2" t="s">
        <v>37</v>
      </c>
      <c r="H42" s="2" t="s">
        <v>129</v>
      </c>
      <c r="I42" s="2" t="s">
        <v>17</v>
      </c>
      <c r="J42" s="2" t="s">
        <v>115</v>
      </c>
      <c r="K42" s="2" t="s">
        <v>178</v>
      </c>
      <c r="L42" s="2" t="s">
        <v>19</v>
      </c>
      <c r="M42" s="2">
        <v>10450</v>
      </c>
      <c r="N42" s="2" t="s">
        <v>179</v>
      </c>
    </row>
    <row r="43" spans="1:14" ht="312" x14ac:dyDescent="0.35">
      <c r="A43" s="2" t="s">
        <v>181</v>
      </c>
      <c r="B43" s="2" t="s">
        <v>154</v>
      </c>
      <c r="C43" s="3">
        <v>45146</v>
      </c>
      <c r="D43" s="2"/>
      <c r="E43" s="2"/>
      <c r="F43" s="2"/>
      <c r="G43" s="2" t="s">
        <v>37</v>
      </c>
      <c r="H43" s="2" t="s">
        <v>129</v>
      </c>
      <c r="I43" s="2" t="s">
        <v>17</v>
      </c>
      <c r="J43" s="2" t="s">
        <v>115</v>
      </c>
      <c r="K43" s="2" t="s">
        <v>96</v>
      </c>
      <c r="L43" s="2" t="s">
        <v>19</v>
      </c>
      <c r="M43" s="2">
        <v>4500</v>
      </c>
      <c r="N43" s="2" t="s">
        <v>182</v>
      </c>
    </row>
    <row r="44" spans="1:14" ht="312" x14ac:dyDescent="0.35">
      <c r="A44" s="2" t="s">
        <v>184</v>
      </c>
      <c r="B44" s="2" t="s">
        <v>154</v>
      </c>
      <c r="C44" s="3">
        <v>45121</v>
      </c>
      <c r="D44" s="2"/>
      <c r="E44" s="2"/>
      <c r="F44" s="2"/>
      <c r="G44" s="2" t="s">
        <v>101</v>
      </c>
      <c r="H44" s="2" t="s">
        <v>102</v>
      </c>
      <c r="I44" s="2" t="s">
        <v>17</v>
      </c>
      <c r="J44" s="2" t="s">
        <v>115</v>
      </c>
      <c r="K44" s="2" t="s">
        <v>185</v>
      </c>
      <c r="L44" s="2" t="s">
        <v>19</v>
      </c>
      <c r="M44" s="2">
        <v>23880</v>
      </c>
      <c r="N44" s="2" t="s">
        <v>186</v>
      </c>
    </row>
    <row r="45" spans="1:14" ht="208" x14ac:dyDescent="0.35">
      <c r="A45" s="2" t="s">
        <v>187</v>
      </c>
      <c r="B45" s="2" t="s">
        <v>154</v>
      </c>
      <c r="C45" s="3">
        <v>45103</v>
      </c>
      <c r="D45" s="2"/>
      <c r="E45" s="2"/>
      <c r="F45" s="2"/>
      <c r="G45" s="2" t="s">
        <v>188</v>
      </c>
      <c r="H45" s="2" t="s">
        <v>129</v>
      </c>
      <c r="I45" s="2" t="s">
        <v>17</v>
      </c>
      <c r="J45" s="2" t="s">
        <v>115</v>
      </c>
      <c r="K45" s="2" t="s">
        <v>178</v>
      </c>
      <c r="L45" s="2" t="s">
        <v>19</v>
      </c>
      <c r="M45" s="2">
        <v>17700</v>
      </c>
      <c r="N45" s="2" t="s">
        <v>189</v>
      </c>
    </row>
    <row r="46" spans="1:14" ht="208" x14ac:dyDescent="0.35">
      <c r="A46" s="2" t="s">
        <v>190</v>
      </c>
      <c r="B46" s="2" t="s">
        <v>154</v>
      </c>
      <c r="C46" s="3">
        <v>45101</v>
      </c>
      <c r="D46" s="2"/>
      <c r="E46" s="2"/>
      <c r="F46" s="2"/>
      <c r="G46" s="2" t="s">
        <v>56</v>
      </c>
      <c r="H46" s="2" t="s">
        <v>129</v>
      </c>
      <c r="I46" s="2" t="s">
        <v>17</v>
      </c>
      <c r="J46" s="2" t="s">
        <v>115</v>
      </c>
      <c r="K46" s="2" t="s">
        <v>178</v>
      </c>
      <c r="L46" s="2" t="s">
        <v>19</v>
      </c>
      <c r="M46" s="2">
        <v>33500</v>
      </c>
      <c r="N46" s="2" t="s">
        <v>191</v>
      </c>
    </row>
    <row r="47" spans="1:14" ht="208" x14ac:dyDescent="0.35">
      <c r="A47" s="2" t="s">
        <v>192</v>
      </c>
      <c r="B47" s="2" t="s">
        <v>154</v>
      </c>
      <c r="C47" s="3">
        <v>45093</v>
      </c>
      <c r="D47" s="2"/>
      <c r="E47" s="2"/>
      <c r="F47" s="2"/>
      <c r="G47" s="2" t="s">
        <v>37</v>
      </c>
      <c r="H47" s="2" t="s">
        <v>193</v>
      </c>
      <c r="I47" s="2" t="s">
        <v>17</v>
      </c>
      <c r="J47" s="2" t="s">
        <v>115</v>
      </c>
      <c r="K47" s="2" t="s">
        <v>46</v>
      </c>
      <c r="L47" s="2" t="s">
        <v>19</v>
      </c>
      <c r="M47" s="2">
        <v>46500</v>
      </c>
      <c r="N47" s="2" t="s">
        <v>194</v>
      </c>
    </row>
    <row r="48" spans="1:14" ht="312" x14ac:dyDescent="0.35">
      <c r="A48" s="2" t="s">
        <v>195</v>
      </c>
      <c r="B48" s="2" t="s">
        <v>154</v>
      </c>
      <c r="C48" s="3">
        <v>45084</v>
      </c>
      <c r="D48" s="2"/>
      <c r="E48" s="2"/>
      <c r="F48" s="2"/>
      <c r="G48" s="2" t="s">
        <v>69</v>
      </c>
      <c r="H48" s="2" t="s">
        <v>133</v>
      </c>
      <c r="I48" s="2" t="s">
        <v>38</v>
      </c>
      <c r="J48" s="2" t="s">
        <v>115</v>
      </c>
      <c r="K48" s="2" t="s">
        <v>134</v>
      </c>
      <c r="L48" s="2" t="s">
        <v>19</v>
      </c>
      <c r="M48" s="2">
        <v>588000</v>
      </c>
      <c r="N48" s="2" t="s">
        <v>147</v>
      </c>
    </row>
    <row r="49" spans="1:14" ht="312" x14ac:dyDescent="0.35">
      <c r="A49" s="2" t="s">
        <v>196</v>
      </c>
      <c r="B49" s="2" t="s">
        <v>154</v>
      </c>
      <c r="C49" s="3">
        <v>45079</v>
      </c>
      <c r="D49" s="2"/>
      <c r="E49" s="2"/>
      <c r="F49" s="2"/>
      <c r="G49" s="2" t="s">
        <v>197</v>
      </c>
      <c r="H49" s="2" t="s">
        <v>102</v>
      </c>
      <c r="I49" s="2" t="s">
        <v>38</v>
      </c>
      <c r="J49" s="2" t="s">
        <v>115</v>
      </c>
      <c r="K49" s="2" t="s">
        <v>198</v>
      </c>
      <c r="L49" s="2" t="s">
        <v>19</v>
      </c>
      <c r="M49" s="2">
        <v>77760</v>
      </c>
      <c r="N49" s="2" t="s">
        <v>199</v>
      </c>
    </row>
    <row r="50" spans="1:14" ht="312" x14ac:dyDescent="0.35">
      <c r="A50" s="2" t="s">
        <v>200</v>
      </c>
      <c r="B50" s="2" t="s">
        <v>201</v>
      </c>
      <c r="C50" s="3">
        <v>45065</v>
      </c>
      <c r="D50" s="2"/>
      <c r="E50" s="2"/>
      <c r="F50" s="2"/>
      <c r="G50" s="2" t="s">
        <v>37</v>
      </c>
      <c r="H50" s="2" t="s">
        <v>129</v>
      </c>
      <c r="I50" s="2" t="s">
        <v>17</v>
      </c>
      <c r="J50" s="2" t="s">
        <v>115</v>
      </c>
      <c r="K50" s="2" t="s">
        <v>178</v>
      </c>
      <c r="L50" s="2" t="s">
        <v>19</v>
      </c>
      <c r="M50" s="2">
        <v>20300</v>
      </c>
      <c r="N50" s="2" t="s">
        <v>202</v>
      </c>
    </row>
    <row r="51" spans="1:14" ht="208" x14ac:dyDescent="0.35">
      <c r="A51" s="2" t="s">
        <v>203</v>
      </c>
      <c r="B51" s="2" t="s">
        <v>154</v>
      </c>
      <c r="C51" s="3">
        <v>45056</v>
      </c>
      <c r="D51" s="2"/>
      <c r="E51" s="2"/>
      <c r="F51" s="2"/>
      <c r="G51" s="2" t="s">
        <v>117</v>
      </c>
      <c r="H51" s="2" t="s">
        <v>161</v>
      </c>
      <c r="I51" s="2" t="s">
        <v>17</v>
      </c>
      <c r="J51" s="2" t="s">
        <v>115</v>
      </c>
      <c r="K51" s="2" t="s">
        <v>178</v>
      </c>
      <c r="L51" s="2" t="s">
        <v>19</v>
      </c>
      <c r="M51" s="2">
        <v>36000</v>
      </c>
      <c r="N51" s="2" t="s">
        <v>204</v>
      </c>
    </row>
    <row r="52" spans="1:14" ht="208" x14ac:dyDescent="0.35">
      <c r="A52" s="2" t="s">
        <v>205</v>
      </c>
      <c r="B52" s="2" t="s">
        <v>154</v>
      </c>
      <c r="C52" s="3">
        <v>45026</v>
      </c>
      <c r="D52" s="2"/>
      <c r="E52" s="2"/>
      <c r="F52" s="2"/>
      <c r="G52" s="2" t="s">
        <v>50</v>
      </c>
      <c r="H52" s="2" t="s">
        <v>70</v>
      </c>
      <c r="I52" s="2" t="s">
        <v>17</v>
      </c>
      <c r="J52" s="2" t="s">
        <v>115</v>
      </c>
      <c r="K52" s="2" t="s">
        <v>46</v>
      </c>
      <c r="L52" s="2" t="s">
        <v>19</v>
      </c>
      <c r="M52" s="2">
        <v>14250</v>
      </c>
      <c r="N52" s="2" t="s">
        <v>206</v>
      </c>
    </row>
    <row r="53" spans="1:14" ht="208" x14ac:dyDescent="0.35">
      <c r="A53" s="2" t="s">
        <v>207</v>
      </c>
      <c r="B53" s="2" t="s">
        <v>154</v>
      </c>
      <c r="C53" s="3">
        <v>45026</v>
      </c>
      <c r="D53" s="2"/>
      <c r="E53" s="2"/>
      <c r="F53" s="2"/>
      <c r="G53" s="2" t="s">
        <v>50</v>
      </c>
      <c r="H53" s="2" t="s">
        <v>70</v>
      </c>
      <c r="I53" s="2" t="s">
        <v>17</v>
      </c>
      <c r="J53" s="2" t="s">
        <v>115</v>
      </c>
      <c r="K53" s="2" t="s">
        <v>46</v>
      </c>
      <c r="L53" s="2" t="s">
        <v>19</v>
      </c>
      <c r="M53" s="2">
        <v>7400</v>
      </c>
      <c r="N53" s="2" t="s">
        <v>208</v>
      </c>
    </row>
    <row r="54" spans="1:14" ht="312" x14ac:dyDescent="0.35">
      <c r="A54" s="2" t="s">
        <v>210</v>
      </c>
      <c r="B54" s="2" t="s">
        <v>154</v>
      </c>
      <c r="C54" s="3">
        <v>45001</v>
      </c>
      <c r="D54" s="2"/>
      <c r="E54" s="2"/>
      <c r="F54" s="2"/>
      <c r="G54" s="2" t="s">
        <v>175</v>
      </c>
      <c r="H54" s="2" t="s">
        <v>211</v>
      </c>
      <c r="I54" s="2" t="s">
        <v>17</v>
      </c>
      <c r="J54" s="2" t="s">
        <v>209</v>
      </c>
      <c r="K54" s="2" t="s">
        <v>46</v>
      </c>
      <c r="L54" s="2" t="s">
        <v>19</v>
      </c>
      <c r="M54" s="2">
        <v>21060</v>
      </c>
      <c r="N54" s="2" t="s">
        <v>212</v>
      </c>
    </row>
    <row r="55" spans="1:14" ht="312" x14ac:dyDescent="0.35">
      <c r="A55" s="2" t="s">
        <v>213</v>
      </c>
      <c r="B55" s="2" t="s">
        <v>154</v>
      </c>
      <c r="C55" s="3">
        <v>44988</v>
      </c>
      <c r="D55" s="2"/>
      <c r="E55" s="2"/>
      <c r="F55" s="2"/>
      <c r="G55" s="2" t="s">
        <v>64</v>
      </c>
      <c r="H55" s="2" t="s">
        <v>23</v>
      </c>
      <c r="I55" s="2" t="s">
        <v>38</v>
      </c>
      <c r="J55" s="2" t="s">
        <v>209</v>
      </c>
      <c r="K55" s="2" t="s">
        <v>46</v>
      </c>
      <c r="L55" s="2" t="s">
        <v>19</v>
      </c>
      <c r="M55" s="2">
        <v>23625</v>
      </c>
      <c r="N55" s="2" t="s">
        <v>214</v>
      </c>
    </row>
    <row r="56" spans="1:14" ht="234" x14ac:dyDescent="0.35">
      <c r="A56" s="2" t="s">
        <v>215</v>
      </c>
      <c r="B56" s="2" t="s">
        <v>154</v>
      </c>
      <c r="C56" s="3">
        <v>44984</v>
      </c>
      <c r="D56" s="2"/>
      <c r="E56" s="2"/>
      <c r="F56" s="2"/>
      <c r="G56" s="2" t="s">
        <v>216</v>
      </c>
      <c r="H56" s="2" t="s">
        <v>23</v>
      </c>
      <c r="I56" s="2" t="s">
        <v>17</v>
      </c>
      <c r="J56" s="2" t="s">
        <v>209</v>
      </c>
      <c r="K56" s="2" t="s">
        <v>217</v>
      </c>
      <c r="L56" s="2" t="s">
        <v>19</v>
      </c>
      <c r="M56" s="2">
        <v>51700</v>
      </c>
      <c r="N56" s="2" t="s">
        <v>159</v>
      </c>
    </row>
    <row r="57" spans="1:14" ht="338" x14ac:dyDescent="0.35">
      <c r="A57" s="2" t="s">
        <v>218</v>
      </c>
      <c r="B57" s="2" t="s">
        <v>154</v>
      </c>
      <c r="C57" s="3">
        <v>44982</v>
      </c>
      <c r="D57" s="2"/>
      <c r="E57" s="2"/>
      <c r="F57" s="2"/>
      <c r="G57" s="2" t="s">
        <v>117</v>
      </c>
      <c r="H57" s="2" t="s">
        <v>219</v>
      </c>
      <c r="I57" s="2" t="s">
        <v>17</v>
      </c>
      <c r="J57" s="2" t="s">
        <v>209</v>
      </c>
      <c r="K57" s="2" t="s">
        <v>217</v>
      </c>
      <c r="L57" s="2" t="s">
        <v>19</v>
      </c>
      <c r="M57" s="2">
        <v>80000</v>
      </c>
      <c r="N57" s="2" t="s">
        <v>220</v>
      </c>
    </row>
    <row r="58" spans="1:14" ht="208" x14ac:dyDescent="0.35">
      <c r="A58" s="2" t="s">
        <v>221</v>
      </c>
      <c r="B58" s="2" t="s">
        <v>154</v>
      </c>
      <c r="C58" s="3">
        <v>44978</v>
      </c>
      <c r="D58" s="2"/>
      <c r="E58" s="2"/>
      <c r="F58" s="2"/>
      <c r="G58" s="2" t="s">
        <v>64</v>
      </c>
      <c r="H58" s="2" t="s">
        <v>129</v>
      </c>
      <c r="I58" s="2" t="s">
        <v>17</v>
      </c>
      <c r="J58" s="2" t="s">
        <v>209</v>
      </c>
      <c r="K58" s="2" t="s">
        <v>222</v>
      </c>
      <c r="L58" s="2" t="s">
        <v>19</v>
      </c>
      <c r="M58" s="2">
        <v>54000</v>
      </c>
      <c r="N58" s="2" t="s">
        <v>223</v>
      </c>
    </row>
    <row r="59" spans="1:14" ht="208" x14ac:dyDescent="0.35">
      <c r="A59" s="2" t="s">
        <v>224</v>
      </c>
      <c r="B59" s="2" t="s">
        <v>154</v>
      </c>
      <c r="C59" s="3">
        <v>44966</v>
      </c>
      <c r="D59" s="2"/>
      <c r="E59" s="2"/>
      <c r="F59" s="2"/>
      <c r="G59" s="2" t="s">
        <v>80</v>
      </c>
      <c r="H59" s="2" t="s">
        <v>225</v>
      </c>
      <c r="I59" s="2" t="s">
        <v>166</v>
      </c>
      <c r="J59" s="2" t="s">
        <v>209</v>
      </c>
      <c r="K59" s="2" t="s">
        <v>226</v>
      </c>
      <c r="L59" s="2" t="s">
        <v>19</v>
      </c>
      <c r="M59" s="2"/>
      <c r="N59" s="2"/>
    </row>
    <row r="60" spans="1:14" ht="208" x14ac:dyDescent="0.35">
      <c r="A60" s="2" t="s">
        <v>227</v>
      </c>
      <c r="B60" s="2" t="s">
        <v>154</v>
      </c>
      <c r="C60" s="3">
        <v>44957</v>
      </c>
      <c r="D60" s="2"/>
      <c r="E60" s="2"/>
      <c r="F60" s="2"/>
      <c r="G60" s="2" t="s">
        <v>188</v>
      </c>
      <c r="H60" s="2" t="s">
        <v>16</v>
      </c>
      <c r="I60" s="2" t="s">
        <v>17</v>
      </c>
      <c r="J60" s="2" t="s">
        <v>209</v>
      </c>
      <c r="K60" s="2" t="s">
        <v>228</v>
      </c>
      <c r="L60" s="2" t="s">
        <v>19</v>
      </c>
      <c r="M60" s="2">
        <v>70000</v>
      </c>
      <c r="N60" s="2" t="s">
        <v>229</v>
      </c>
    </row>
    <row r="61" spans="1:14" ht="208" x14ac:dyDescent="0.35">
      <c r="A61" s="2" t="s">
        <v>230</v>
      </c>
      <c r="B61" s="2" t="s">
        <v>154</v>
      </c>
      <c r="C61" s="3">
        <v>44942</v>
      </c>
      <c r="D61" s="2"/>
      <c r="E61" s="2"/>
      <c r="F61" s="2"/>
      <c r="G61" s="2" t="s">
        <v>64</v>
      </c>
      <c r="H61" s="2" t="s">
        <v>129</v>
      </c>
      <c r="I61" s="2" t="s">
        <v>17</v>
      </c>
      <c r="J61" s="2" t="s">
        <v>209</v>
      </c>
      <c r="K61" s="2" t="s">
        <v>185</v>
      </c>
      <c r="L61" s="2" t="s">
        <v>19</v>
      </c>
      <c r="M61" s="2">
        <v>12600</v>
      </c>
      <c r="N61" s="2" t="s">
        <v>231</v>
      </c>
    </row>
    <row r="62" spans="1:14" ht="208" x14ac:dyDescent="0.35">
      <c r="A62" s="2" t="s">
        <v>232</v>
      </c>
      <c r="B62" s="2" t="s">
        <v>154</v>
      </c>
      <c r="C62" s="3">
        <v>44928</v>
      </c>
      <c r="D62" s="2"/>
      <c r="E62" s="2"/>
      <c r="F62" s="2"/>
      <c r="G62" s="2" t="s">
        <v>180</v>
      </c>
      <c r="H62" s="2" t="s">
        <v>129</v>
      </c>
      <c r="I62" s="2" t="s">
        <v>17</v>
      </c>
      <c r="J62" s="2" t="s">
        <v>209</v>
      </c>
      <c r="K62" s="2" t="s">
        <v>233</v>
      </c>
      <c r="L62" s="2" t="s">
        <v>19</v>
      </c>
      <c r="M62" s="2">
        <v>2340</v>
      </c>
      <c r="N62" s="2" t="s">
        <v>234</v>
      </c>
    </row>
    <row r="63" spans="1:14" ht="208" x14ac:dyDescent="0.35">
      <c r="A63" s="2" t="s">
        <v>235</v>
      </c>
      <c r="B63" s="2" t="s">
        <v>154</v>
      </c>
      <c r="C63" s="3">
        <v>44924</v>
      </c>
      <c r="D63" s="2"/>
      <c r="E63" s="2"/>
      <c r="F63" s="2"/>
      <c r="G63" s="2" t="s">
        <v>117</v>
      </c>
      <c r="H63" s="2" t="s">
        <v>155</v>
      </c>
      <c r="I63" s="2" t="s">
        <v>17</v>
      </c>
      <c r="J63" s="2" t="s">
        <v>209</v>
      </c>
      <c r="K63" s="2" t="s">
        <v>173</v>
      </c>
      <c r="L63" s="2" t="s">
        <v>19</v>
      </c>
      <c r="M63" s="2">
        <v>5055</v>
      </c>
      <c r="N63" s="2" t="s">
        <v>236</v>
      </c>
    </row>
    <row r="64" spans="1:14" ht="208" x14ac:dyDescent="0.35">
      <c r="A64" s="2" t="s">
        <v>237</v>
      </c>
      <c r="B64" s="2" t="s">
        <v>154</v>
      </c>
      <c r="C64" s="3">
        <v>44907</v>
      </c>
      <c r="D64" s="2"/>
      <c r="E64" s="2"/>
      <c r="F64" s="2"/>
      <c r="G64" s="2" t="s">
        <v>88</v>
      </c>
      <c r="H64" s="2" t="s">
        <v>238</v>
      </c>
      <c r="I64" s="2" t="s">
        <v>17</v>
      </c>
      <c r="J64" s="2" t="s">
        <v>209</v>
      </c>
      <c r="K64" s="2" t="s">
        <v>239</v>
      </c>
      <c r="L64" s="2" t="s">
        <v>19</v>
      </c>
      <c r="M64" s="2">
        <v>4944</v>
      </c>
      <c r="N64" s="2" t="s">
        <v>240</v>
      </c>
    </row>
    <row r="65" spans="1:14" ht="208" x14ac:dyDescent="0.35">
      <c r="A65" s="2" t="s">
        <v>241</v>
      </c>
      <c r="B65" s="2" t="s">
        <v>154</v>
      </c>
      <c r="C65" s="3">
        <v>44872</v>
      </c>
      <c r="D65" s="2"/>
      <c r="E65" s="2"/>
      <c r="F65" s="2"/>
      <c r="G65" s="2" t="s">
        <v>56</v>
      </c>
      <c r="H65" s="2" t="s">
        <v>129</v>
      </c>
      <c r="I65" s="2" t="s">
        <v>17</v>
      </c>
      <c r="J65" s="2" t="s">
        <v>209</v>
      </c>
      <c r="K65" s="2" t="s">
        <v>242</v>
      </c>
      <c r="L65" s="2" t="s">
        <v>19</v>
      </c>
      <c r="M65" s="2">
        <v>18840</v>
      </c>
      <c r="N65" s="2" t="s">
        <v>243</v>
      </c>
    </row>
    <row r="66" spans="1:14" ht="208" x14ac:dyDescent="0.35">
      <c r="A66" s="2" t="s">
        <v>244</v>
      </c>
      <c r="B66" s="2" t="s">
        <v>154</v>
      </c>
      <c r="C66" s="3">
        <v>44872</v>
      </c>
      <c r="D66" s="2"/>
      <c r="E66" s="2"/>
      <c r="F66" s="2"/>
      <c r="G66" s="2" t="s">
        <v>37</v>
      </c>
      <c r="H66" s="2" t="s">
        <v>161</v>
      </c>
      <c r="I66" s="2" t="s">
        <v>38</v>
      </c>
      <c r="J66" s="2" t="s">
        <v>209</v>
      </c>
      <c r="K66" s="2" t="s">
        <v>245</v>
      </c>
      <c r="L66" s="2" t="s">
        <v>19</v>
      </c>
      <c r="M66" s="2">
        <v>52482.5</v>
      </c>
      <c r="N66" s="2" t="s">
        <v>246</v>
      </c>
    </row>
    <row r="67" spans="1:14" ht="260" x14ac:dyDescent="0.35">
      <c r="A67" s="2" t="s">
        <v>247</v>
      </c>
      <c r="B67" s="2" t="s">
        <v>248</v>
      </c>
      <c r="C67" s="3">
        <v>44858</v>
      </c>
      <c r="D67" s="2"/>
      <c r="E67" s="2"/>
      <c r="F67" s="2"/>
      <c r="G67" s="2" t="s">
        <v>117</v>
      </c>
      <c r="H67" s="2" t="s">
        <v>129</v>
      </c>
      <c r="I67" s="2" t="s">
        <v>38</v>
      </c>
      <c r="J67" s="2" t="s">
        <v>209</v>
      </c>
      <c r="K67" s="2" t="s">
        <v>185</v>
      </c>
      <c r="L67" s="2" t="s">
        <v>19</v>
      </c>
      <c r="M67" s="2">
        <v>85091</v>
      </c>
      <c r="N67" s="2" t="s">
        <v>249</v>
      </c>
    </row>
    <row r="68" spans="1:14" ht="208" x14ac:dyDescent="0.35">
      <c r="A68" s="2" t="s">
        <v>250</v>
      </c>
      <c r="B68" s="2" t="s">
        <v>154</v>
      </c>
      <c r="C68" s="3">
        <v>44806</v>
      </c>
      <c r="D68" s="2"/>
      <c r="E68" s="2"/>
      <c r="F68" s="2"/>
      <c r="G68" s="2" t="s">
        <v>180</v>
      </c>
      <c r="H68" s="2" t="s">
        <v>251</v>
      </c>
      <c r="I68" s="2" t="s">
        <v>17</v>
      </c>
      <c r="J68" s="2" t="s">
        <v>209</v>
      </c>
      <c r="K68" s="2" t="s">
        <v>46</v>
      </c>
      <c r="L68" s="2" t="s">
        <v>19</v>
      </c>
      <c r="M68" s="2">
        <v>46160</v>
      </c>
      <c r="N68" s="2" t="s">
        <v>252</v>
      </c>
    </row>
    <row r="69" spans="1:14" ht="208" x14ac:dyDescent="0.35">
      <c r="A69" s="2" t="s">
        <v>253</v>
      </c>
      <c r="B69" s="2" t="s">
        <v>154</v>
      </c>
      <c r="C69" s="3">
        <v>44804</v>
      </c>
      <c r="D69" s="2"/>
      <c r="E69" s="2"/>
      <c r="F69" s="2"/>
      <c r="G69" s="2" t="s">
        <v>64</v>
      </c>
      <c r="H69" s="2" t="s">
        <v>129</v>
      </c>
      <c r="I69" s="2" t="s">
        <v>17</v>
      </c>
      <c r="J69" s="2" t="s">
        <v>209</v>
      </c>
      <c r="K69" s="2" t="s">
        <v>254</v>
      </c>
      <c r="L69" s="2" t="s">
        <v>19</v>
      </c>
      <c r="M69" s="2">
        <v>95000</v>
      </c>
      <c r="N69" s="2" t="s">
        <v>255</v>
      </c>
    </row>
    <row r="70" spans="1:14" ht="208" x14ac:dyDescent="0.35">
      <c r="A70" s="2" t="s">
        <v>256</v>
      </c>
      <c r="B70" s="2" t="s">
        <v>154</v>
      </c>
      <c r="C70" s="3">
        <v>44782</v>
      </c>
      <c r="D70" s="2"/>
      <c r="E70" s="2"/>
      <c r="F70" s="2"/>
      <c r="G70" s="2" t="s">
        <v>180</v>
      </c>
      <c r="H70" s="2" t="s">
        <v>257</v>
      </c>
      <c r="I70" s="2" t="s">
        <v>17</v>
      </c>
      <c r="J70" s="2" t="s">
        <v>209</v>
      </c>
      <c r="K70" s="2" t="s">
        <v>258</v>
      </c>
      <c r="L70" s="2" t="s">
        <v>19</v>
      </c>
      <c r="M70" s="2">
        <v>138909.82999999999</v>
      </c>
      <c r="N70" s="2" t="s">
        <v>25</v>
      </c>
    </row>
    <row r="71" spans="1:14" ht="338" x14ac:dyDescent="0.35">
      <c r="A71" s="2" t="s">
        <v>259</v>
      </c>
      <c r="B71" s="2" t="s">
        <v>154</v>
      </c>
      <c r="C71" s="3">
        <v>44760</v>
      </c>
      <c r="D71" s="2"/>
      <c r="E71" s="2"/>
      <c r="F71" s="2"/>
      <c r="G71" s="2" t="s">
        <v>117</v>
      </c>
      <c r="H71" s="2" t="s">
        <v>219</v>
      </c>
      <c r="I71" s="2" t="s">
        <v>17</v>
      </c>
      <c r="J71" s="2" t="s">
        <v>209</v>
      </c>
      <c r="K71" s="2" t="s">
        <v>260</v>
      </c>
      <c r="L71" s="2" t="s">
        <v>19</v>
      </c>
      <c r="M71" s="2">
        <v>46980</v>
      </c>
      <c r="N71" s="2" t="s">
        <v>261</v>
      </c>
    </row>
    <row r="72" spans="1:14" ht="338" x14ac:dyDescent="0.35">
      <c r="A72" s="2" t="s">
        <v>262</v>
      </c>
      <c r="B72" s="2" t="s">
        <v>154</v>
      </c>
      <c r="C72" s="3">
        <v>44760</v>
      </c>
      <c r="D72" s="2"/>
      <c r="E72" s="2"/>
      <c r="F72" s="2"/>
      <c r="G72" s="2" t="s">
        <v>117</v>
      </c>
      <c r="H72" s="2" t="s">
        <v>219</v>
      </c>
      <c r="I72" s="2" t="s">
        <v>17</v>
      </c>
      <c r="J72" s="2" t="s">
        <v>209</v>
      </c>
      <c r="K72" s="2" t="s">
        <v>140</v>
      </c>
      <c r="L72" s="2" t="s">
        <v>19</v>
      </c>
      <c r="M72" s="2">
        <v>28980</v>
      </c>
      <c r="N72" s="2" t="s">
        <v>263</v>
      </c>
    </row>
    <row r="73" spans="1:14" ht="208" x14ac:dyDescent="0.35">
      <c r="A73" s="2" t="s">
        <v>264</v>
      </c>
      <c r="B73" s="2" t="s">
        <v>154</v>
      </c>
      <c r="C73" s="3">
        <v>44735</v>
      </c>
      <c r="D73" s="2"/>
      <c r="E73" s="2"/>
      <c r="F73" s="2"/>
      <c r="G73" s="2" t="s">
        <v>72</v>
      </c>
      <c r="H73" s="2" t="s">
        <v>16</v>
      </c>
      <c r="I73" s="2" t="s">
        <v>38</v>
      </c>
      <c r="J73" s="2" t="s">
        <v>209</v>
      </c>
      <c r="K73" s="2" t="s">
        <v>265</v>
      </c>
      <c r="L73" s="2" t="s">
        <v>19</v>
      </c>
      <c r="M73" s="2">
        <v>158400</v>
      </c>
      <c r="N73" s="2" t="s">
        <v>266</v>
      </c>
    </row>
    <row r="74" spans="1:14" ht="208" x14ac:dyDescent="0.35">
      <c r="A74" s="2" t="s">
        <v>267</v>
      </c>
      <c r="B74" s="2" t="s">
        <v>154</v>
      </c>
      <c r="C74" s="3">
        <v>44697</v>
      </c>
      <c r="D74" s="2"/>
      <c r="E74" s="2"/>
      <c r="F74" s="2"/>
      <c r="G74" s="2" t="s">
        <v>268</v>
      </c>
      <c r="H74" s="2" t="s">
        <v>269</v>
      </c>
      <c r="I74" s="2" t="s">
        <v>17</v>
      </c>
      <c r="J74" s="2" t="s">
        <v>209</v>
      </c>
      <c r="K74" s="2" t="s">
        <v>270</v>
      </c>
      <c r="L74" s="2" t="s">
        <v>19</v>
      </c>
      <c r="M74" s="2">
        <v>48688</v>
      </c>
      <c r="N74" s="2" t="s">
        <v>271</v>
      </c>
    </row>
    <row r="75" spans="1:14" ht="208" x14ac:dyDescent="0.35">
      <c r="A75" s="2" t="s">
        <v>272</v>
      </c>
      <c r="B75" s="2" t="s">
        <v>154</v>
      </c>
      <c r="C75" s="3">
        <v>44683</v>
      </c>
      <c r="D75" s="2"/>
      <c r="E75" s="2"/>
      <c r="F75" s="2"/>
      <c r="G75" s="2" t="s">
        <v>64</v>
      </c>
      <c r="H75" s="2" t="s">
        <v>16</v>
      </c>
      <c r="I75" s="2" t="s">
        <v>17</v>
      </c>
      <c r="J75" s="2" t="s">
        <v>209</v>
      </c>
      <c r="K75" s="2" t="s">
        <v>273</v>
      </c>
      <c r="L75" s="2" t="s">
        <v>19</v>
      </c>
      <c r="M75" s="2">
        <v>27500</v>
      </c>
      <c r="N75" s="2" t="s">
        <v>274</v>
      </c>
    </row>
    <row r="76" spans="1:14" ht="409.5" x14ac:dyDescent="0.35">
      <c r="A76" s="2" t="s">
        <v>276</v>
      </c>
      <c r="B76" s="2" t="s">
        <v>154</v>
      </c>
      <c r="C76" s="3">
        <v>44642</v>
      </c>
      <c r="D76" s="2"/>
      <c r="E76" s="2"/>
      <c r="F76" s="2"/>
      <c r="G76" s="2" t="s">
        <v>50</v>
      </c>
      <c r="H76" s="2" t="s">
        <v>277</v>
      </c>
      <c r="I76" s="2" t="s">
        <v>17</v>
      </c>
      <c r="J76" s="2" t="s">
        <v>275</v>
      </c>
      <c r="K76" s="2" t="s">
        <v>278</v>
      </c>
      <c r="L76" s="2" t="s">
        <v>19</v>
      </c>
      <c r="M76" s="2">
        <v>100500</v>
      </c>
      <c r="N76" s="2" t="s">
        <v>279</v>
      </c>
    </row>
    <row r="77" spans="1:14" ht="286" x14ac:dyDescent="0.35">
      <c r="A77" s="2" t="s">
        <v>280</v>
      </c>
      <c r="B77" s="2" t="s">
        <v>154</v>
      </c>
      <c r="C77" s="3">
        <v>44642</v>
      </c>
      <c r="D77" s="2"/>
      <c r="E77" s="2"/>
      <c r="F77" s="2"/>
      <c r="G77" s="2" t="s">
        <v>58</v>
      </c>
      <c r="H77" s="2" t="s">
        <v>281</v>
      </c>
      <c r="I77" s="2" t="s">
        <v>17</v>
      </c>
      <c r="J77" s="2" t="s">
        <v>275</v>
      </c>
      <c r="K77" s="2" t="s">
        <v>282</v>
      </c>
      <c r="L77" s="2" t="s">
        <v>19</v>
      </c>
      <c r="M77" s="2">
        <v>1599384</v>
      </c>
      <c r="N77" s="2" t="s">
        <v>283</v>
      </c>
    </row>
    <row r="78" spans="1:14" ht="208" x14ac:dyDescent="0.35">
      <c r="A78" s="2" t="s">
        <v>284</v>
      </c>
      <c r="B78" s="2" t="s">
        <v>154</v>
      </c>
      <c r="C78" s="3">
        <v>44641</v>
      </c>
      <c r="D78" s="2"/>
      <c r="E78" s="2"/>
      <c r="F78" s="2"/>
      <c r="G78" s="2" t="s">
        <v>268</v>
      </c>
      <c r="H78" s="2" t="s">
        <v>269</v>
      </c>
      <c r="I78" s="2" t="s">
        <v>17</v>
      </c>
      <c r="J78" s="2" t="s">
        <v>275</v>
      </c>
      <c r="K78" s="2" t="s">
        <v>285</v>
      </c>
      <c r="L78" s="2" t="s">
        <v>19</v>
      </c>
      <c r="M78" s="2">
        <v>25300</v>
      </c>
      <c r="N78" s="2" t="s">
        <v>286</v>
      </c>
    </row>
    <row r="79" spans="1:14" ht="286" x14ac:dyDescent="0.35">
      <c r="A79" s="2" t="s">
        <v>288</v>
      </c>
      <c r="B79" s="2" t="s">
        <v>154</v>
      </c>
      <c r="C79" s="3">
        <v>44609</v>
      </c>
      <c r="D79" s="2"/>
      <c r="E79" s="2"/>
      <c r="F79" s="2"/>
      <c r="G79" s="2" t="s">
        <v>15</v>
      </c>
      <c r="H79" s="2" t="s">
        <v>129</v>
      </c>
      <c r="I79" s="2" t="s">
        <v>17</v>
      </c>
      <c r="J79" s="2" t="s">
        <v>275</v>
      </c>
      <c r="K79" s="2" t="s">
        <v>46</v>
      </c>
      <c r="L79" s="2" t="s">
        <v>19</v>
      </c>
      <c r="M79" s="2">
        <v>22935</v>
      </c>
      <c r="N79" s="2" t="s">
        <v>289</v>
      </c>
    </row>
    <row r="80" spans="1:14" ht="208" x14ac:dyDescent="0.35">
      <c r="A80" s="2" t="s">
        <v>290</v>
      </c>
      <c r="B80" s="2" t="s">
        <v>154</v>
      </c>
      <c r="C80" s="3">
        <v>44592</v>
      </c>
      <c r="D80" s="2"/>
      <c r="E80" s="2"/>
      <c r="F80" s="2"/>
      <c r="G80" s="2" t="s">
        <v>50</v>
      </c>
      <c r="H80" s="2" t="s">
        <v>129</v>
      </c>
      <c r="I80" s="2" t="s">
        <v>17</v>
      </c>
      <c r="J80" s="2" t="s">
        <v>275</v>
      </c>
      <c r="K80" s="2" t="s">
        <v>140</v>
      </c>
      <c r="L80" s="2" t="s">
        <v>19</v>
      </c>
      <c r="M80" s="2">
        <v>39800</v>
      </c>
      <c r="N80" s="2" t="s">
        <v>291</v>
      </c>
    </row>
    <row r="81" spans="1:14" ht="286" x14ac:dyDescent="0.35">
      <c r="A81" s="2" t="s">
        <v>292</v>
      </c>
      <c r="B81" s="2" t="s">
        <v>154</v>
      </c>
      <c r="C81" s="3">
        <v>44592</v>
      </c>
      <c r="D81" s="2"/>
      <c r="E81" s="2"/>
      <c r="F81" s="2"/>
      <c r="G81" s="2" t="s">
        <v>50</v>
      </c>
      <c r="H81" s="2" t="s">
        <v>23</v>
      </c>
      <c r="I81" s="2" t="s">
        <v>17</v>
      </c>
      <c r="J81" s="2" t="s">
        <v>275</v>
      </c>
      <c r="K81" s="2" t="s">
        <v>293</v>
      </c>
      <c r="L81" s="2" t="s">
        <v>19</v>
      </c>
      <c r="M81" s="2">
        <v>26923.05</v>
      </c>
      <c r="N81" s="2" t="s">
        <v>294</v>
      </c>
    </row>
    <row r="82" spans="1:14" ht="286" x14ac:dyDescent="0.35">
      <c r="A82" s="2" t="s">
        <v>292</v>
      </c>
      <c r="B82" s="2" t="s">
        <v>154</v>
      </c>
      <c r="C82" s="3">
        <v>44588</v>
      </c>
      <c r="D82" s="2"/>
      <c r="E82" s="2"/>
      <c r="F82" s="2"/>
      <c r="G82" s="2" t="s">
        <v>50</v>
      </c>
      <c r="H82" s="2" t="s">
        <v>129</v>
      </c>
      <c r="I82" s="2" t="s">
        <v>17</v>
      </c>
      <c r="J82" s="2" t="s">
        <v>275</v>
      </c>
      <c r="K82" s="2" t="s">
        <v>293</v>
      </c>
      <c r="L82" s="2" t="s">
        <v>19</v>
      </c>
      <c r="M82" s="2">
        <v>26923.05</v>
      </c>
      <c r="N82" s="2" t="s">
        <v>294</v>
      </c>
    </row>
    <row r="83" spans="1:14" ht="286" x14ac:dyDescent="0.35">
      <c r="A83" s="2" t="s">
        <v>295</v>
      </c>
      <c r="B83" s="2" t="s">
        <v>154</v>
      </c>
      <c r="C83" s="3">
        <v>44567</v>
      </c>
      <c r="D83" s="2"/>
      <c r="E83" s="2"/>
      <c r="F83" s="2"/>
      <c r="G83" s="2" t="s">
        <v>69</v>
      </c>
      <c r="H83" s="2" t="s">
        <v>66</v>
      </c>
      <c r="I83" s="2" t="s">
        <v>17</v>
      </c>
      <c r="J83" s="2" t="s">
        <v>275</v>
      </c>
      <c r="K83" s="2" t="s">
        <v>46</v>
      </c>
      <c r="L83" s="2" t="s">
        <v>19</v>
      </c>
      <c r="M83" s="2">
        <v>86100</v>
      </c>
      <c r="N83" s="2" t="s">
        <v>296</v>
      </c>
    </row>
    <row r="84" spans="1:14" ht="208" x14ac:dyDescent="0.35">
      <c r="A84" s="2" t="s">
        <v>297</v>
      </c>
      <c r="B84" s="2" t="s">
        <v>154</v>
      </c>
      <c r="C84" s="3">
        <v>44564</v>
      </c>
      <c r="D84" s="2"/>
      <c r="E84" s="2"/>
      <c r="F84" s="2"/>
      <c r="G84" s="2" t="s">
        <v>50</v>
      </c>
      <c r="H84" s="2" t="s">
        <v>70</v>
      </c>
      <c r="I84" s="2" t="s">
        <v>17</v>
      </c>
      <c r="J84" s="2" t="s">
        <v>275</v>
      </c>
      <c r="K84" s="2" t="s">
        <v>46</v>
      </c>
      <c r="L84" s="2" t="s">
        <v>19</v>
      </c>
      <c r="M84" s="2">
        <v>15475</v>
      </c>
      <c r="N84" s="2" t="s">
        <v>298</v>
      </c>
    </row>
    <row r="85" spans="1:14" ht="338" x14ac:dyDescent="0.35">
      <c r="A85" s="2" t="s">
        <v>299</v>
      </c>
      <c r="B85" s="2" t="s">
        <v>300</v>
      </c>
      <c r="C85" s="3">
        <v>44478</v>
      </c>
      <c r="D85" s="2"/>
      <c r="E85" s="2"/>
      <c r="F85" s="2"/>
      <c r="G85" s="2" t="s">
        <v>34</v>
      </c>
      <c r="H85" s="2" t="s">
        <v>129</v>
      </c>
      <c r="I85" s="2" t="s">
        <v>17</v>
      </c>
      <c r="J85" s="2" t="s">
        <v>275</v>
      </c>
      <c r="K85" s="2" t="s">
        <v>140</v>
      </c>
      <c r="L85" s="2" t="s">
        <v>19</v>
      </c>
      <c r="M85" s="2">
        <v>63960</v>
      </c>
      <c r="N85" s="2" t="s">
        <v>301</v>
      </c>
    </row>
    <row r="86" spans="1:14" ht="208" x14ac:dyDescent="0.35">
      <c r="A86" s="2" t="s">
        <v>303</v>
      </c>
      <c r="B86" s="2" t="s">
        <v>154</v>
      </c>
      <c r="C86" s="3">
        <v>44466</v>
      </c>
      <c r="D86" s="2"/>
      <c r="E86" s="2"/>
      <c r="F86" s="2"/>
      <c r="G86" s="2" t="s">
        <v>50</v>
      </c>
      <c r="H86" s="2" t="s">
        <v>70</v>
      </c>
      <c r="I86" s="2" t="s">
        <v>17</v>
      </c>
      <c r="J86" s="2" t="s">
        <v>275</v>
      </c>
      <c r="K86" s="2" t="s">
        <v>304</v>
      </c>
      <c r="L86" s="2" t="s">
        <v>19</v>
      </c>
      <c r="M86" s="2">
        <v>5697</v>
      </c>
      <c r="N86" s="2" t="s">
        <v>305</v>
      </c>
    </row>
    <row r="87" spans="1:14" ht="208" x14ac:dyDescent="0.35">
      <c r="A87" s="2" t="s">
        <v>306</v>
      </c>
      <c r="B87" s="2" t="s">
        <v>154</v>
      </c>
      <c r="C87" s="3">
        <v>44433</v>
      </c>
      <c r="D87" s="2"/>
      <c r="E87" s="2"/>
      <c r="F87" s="2"/>
      <c r="G87" s="2" t="s">
        <v>48</v>
      </c>
      <c r="H87" s="2" t="s">
        <v>307</v>
      </c>
      <c r="I87" s="2" t="s">
        <v>17</v>
      </c>
      <c r="J87" s="2" t="s">
        <v>275</v>
      </c>
      <c r="K87" s="2" t="s">
        <v>46</v>
      </c>
      <c r="L87" s="2" t="s">
        <v>19</v>
      </c>
      <c r="M87" s="2">
        <v>20790</v>
      </c>
      <c r="N87" s="2" t="s">
        <v>308</v>
      </c>
    </row>
    <row r="88" spans="1:14" ht="208" x14ac:dyDescent="0.35">
      <c r="A88" s="2" t="s">
        <v>310</v>
      </c>
      <c r="B88" s="2" t="s">
        <v>154</v>
      </c>
      <c r="C88" s="3">
        <v>44396</v>
      </c>
      <c r="D88" s="2"/>
      <c r="E88" s="2"/>
      <c r="F88" s="2"/>
      <c r="G88" s="2" t="s">
        <v>34</v>
      </c>
      <c r="H88" s="2" t="s">
        <v>70</v>
      </c>
      <c r="I88" s="2" t="s">
        <v>17</v>
      </c>
      <c r="J88" s="2" t="s">
        <v>275</v>
      </c>
      <c r="K88" s="2" t="s">
        <v>302</v>
      </c>
      <c r="L88" s="2" t="s">
        <v>19</v>
      </c>
      <c r="M88" s="2">
        <v>20160</v>
      </c>
      <c r="N88" s="2" t="s">
        <v>311</v>
      </c>
    </row>
    <row r="89" spans="1:14" ht="208" x14ac:dyDescent="0.35">
      <c r="A89" s="2" t="s">
        <v>312</v>
      </c>
      <c r="B89" s="2" t="s">
        <v>154</v>
      </c>
      <c r="C89" s="3">
        <v>44333</v>
      </c>
      <c r="D89" s="2"/>
      <c r="E89" s="2"/>
      <c r="F89" s="2"/>
      <c r="G89" s="2" t="s">
        <v>32</v>
      </c>
      <c r="H89" s="2" t="s">
        <v>81</v>
      </c>
      <c r="I89" s="2" t="s">
        <v>17</v>
      </c>
      <c r="J89" s="2" t="s">
        <v>275</v>
      </c>
      <c r="K89" s="2" t="s">
        <v>46</v>
      </c>
      <c r="L89" s="2" t="s">
        <v>19</v>
      </c>
      <c r="M89" s="2">
        <v>6625</v>
      </c>
      <c r="N89" s="2" t="s">
        <v>313</v>
      </c>
    </row>
    <row r="90" spans="1:14" ht="208" x14ac:dyDescent="0.35">
      <c r="A90" s="2" t="s">
        <v>314</v>
      </c>
      <c r="B90" s="2" t="s">
        <v>154</v>
      </c>
      <c r="C90" s="3">
        <v>44301</v>
      </c>
      <c r="D90" s="2"/>
      <c r="E90" s="2"/>
      <c r="F90" s="2"/>
      <c r="G90" s="2" t="s">
        <v>50</v>
      </c>
      <c r="H90" s="2" t="s">
        <v>70</v>
      </c>
      <c r="I90" s="2" t="s">
        <v>17</v>
      </c>
      <c r="J90" s="2" t="s">
        <v>275</v>
      </c>
      <c r="K90" s="2" t="s">
        <v>315</v>
      </c>
      <c r="L90" s="2" t="s">
        <v>19</v>
      </c>
      <c r="M90" s="2">
        <v>8970</v>
      </c>
      <c r="N90" s="2" t="s">
        <v>316</v>
      </c>
    </row>
    <row r="91" spans="1:14" ht="208" x14ac:dyDescent="0.35">
      <c r="A91" s="2" t="s">
        <v>318</v>
      </c>
      <c r="B91" s="2" t="s">
        <v>154</v>
      </c>
      <c r="C91" s="3">
        <v>44281</v>
      </c>
      <c r="D91" s="2"/>
      <c r="E91" s="2"/>
      <c r="F91" s="2"/>
      <c r="G91" s="2" t="s">
        <v>34</v>
      </c>
      <c r="H91" s="2" t="s">
        <v>129</v>
      </c>
      <c r="I91" s="2" t="s">
        <v>17</v>
      </c>
      <c r="J91" s="2" t="s">
        <v>317</v>
      </c>
      <c r="K91" s="2" t="s">
        <v>319</v>
      </c>
      <c r="L91" s="2" t="s">
        <v>19</v>
      </c>
      <c r="M91" s="2">
        <v>26400</v>
      </c>
      <c r="N91" s="2" t="s">
        <v>320</v>
      </c>
    </row>
    <row r="92" spans="1:14" ht="208" x14ac:dyDescent="0.35">
      <c r="A92" s="2" t="s">
        <v>321</v>
      </c>
      <c r="B92" s="2" t="s">
        <v>154</v>
      </c>
      <c r="C92" s="3">
        <v>44279</v>
      </c>
      <c r="D92" s="2"/>
      <c r="E92" s="2"/>
      <c r="F92" s="2"/>
      <c r="G92" s="2" t="s">
        <v>32</v>
      </c>
      <c r="H92" s="2" t="s">
        <v>129</v>
      </c>
      <c r="I92" s="2" t="s">
        <v>17</v>
      </c>
      <c r="J92" s="2" t="s">
        <v>317</v>
      </c>
      <c r="K92" s="2" t="s">
        <v>322</v>
      </c>
      <c r="L92" s="2" t="s">
        <v>19</v>
      </c>
      <c r="M92" s="2">
        <v>664993</v>
      </c>
      <c r="N92" s="2" t="s">
        <v>323</v>
      </c>
    </row>
    <row r="93" spans="1:14" ht="409.5" x14ac:dyDescent="0.35">
      <c r="A93" s="2" t="s">
        <v>324</v>
      </c>
      <c r="B93" s="2" t="s">
        <v>154</v>
      </c>
      <c r="C93" s="3">
        <v>44270</v>
      </c>
      <c r="D93" s="2"/>
      <c r="E93" s="2"/>
      <c r="F93" s="2"/>
      <c r="G93" s="2" t="s">
        <v>58</v>
      </c>
      <c r="H93" s="2" t="s">
        <v>325</v>
      </c>
      <c r="I93" s="2" t="s">
        <v>17</v>
      </c>
      <c r="J93" s="2" t="s">
        <v>317</v>
      </c>
      <c r="K93" s="2" t="s">
        <v>326</v>
      </c>
      <c r="L93" s="2" t="s">
        <v>19</v>
      </c>
      <c r="M93" s="2">
        <v>3669750</v>
      </c>
      <c r="N93" s="2" t="s">
        <v>327</v>
      </c>
    </row>
    <row r="94" spans="1:14" ht="208" x14ac:dyDescent="0.35">
      <c r="A94" s="2" t="s">
        <v>328</v>
      </c>
      <c r="B94" s="2" t="s">
        <v>154</v>
      </c>
      <c r="C94" s="3">
        <v>44263</v>
      </c>
      <c r="D94" s="2"/>
      <c r="E94" s="2"/>
      <c r="F94" s="2"/>
      <c r="G94" s="2" t="s">
        <v>268</v>
      </c>
      <c r="H94" s="2" t="s">
        <v>329</v>
      </c>
      <c r="I94" s="2" t="s">
        <v>17</v>
      </c>
      <c r="J94" s="2" t="s">
        <v>317</v>
      </c>
      <c r="K94" s="2" t="s">
        <v>273</v>
      </c>
      <c r="L94" s="2" t="s">
        <v>19</v>
      </c>
      <c r="M94" s="2">
        <v>101000</v>
      </c>
      <c r="N94" s="2" t="s">
        <v>279</v>
      </c>
    </row>
    <row r="95" spans="1:14" ht="286" x14ac:dyDescent="0.35">
      <c r="A95" s="2" t="s">
        <v>330</v>
      </c>
      <c r="B95" s="2" t="s">
        <v>154</v>
      </c>
      <c r="C95" s="3">
        <v>44249</v>
      </c>
      <c r="D95" s="2"/>
      <c r="E95" s="2"/>
      <c r="F95" s="2"/>
      <c r="G95" s="2" t="s">
        <v>37</v>
      </c>
      <c r="H95" s="2" t="s">
        <v>331</v>
      </c>
      <c r="I95" s="2" t="s">
        <v>17</v>
      </c>
      <c r="J95" s="2" t="s">
        <v>317</v>
      </c>
      <c r="K95" s="2" t="s">
        <v>46</v>
      </c>
      <c r="L95" s="2" t="s">
        <v>19</v>
      </c>
      <c r="M95" s="2">
        <v>33040</v>
      </c>
      <c r="N95" s="2" t="s">
        <v>332</v>
      </c>
    </row>
    <row r="96" spans="1:14" ht="208" x14ac:dyDescent="0.35">
      <c r="A96" s="2" t="s">
        <v>333</v>
      </c>
      <c r="B96" s="2" t="s">
        <v>154</v>
      </c>
      <c r="C96" s="3">
        <v>44223</v>
      </c>
      <c r="D96" s="2"/>
      <c r="E96" s="2"/>
      <c r="F96" s="2"/>
      <c r="G96" s="2" t="s">
        <v>15</v>
      </c>
      <c r="H96" s="2" t="s">
        <v>334</v>
      </c>
      <c r="I96" s="2" t="s">
        <v>17</v>
      </c>
      <c r="J96" s="2" t="s">
        <v>317</v>
      </c>
      <c r="K96" s="2" t="s">
        <v>302</v>
      </c>
      <c r="L96" s="2" t="s">
        <v>19</v>
      </c>
      <c r="M96" s="2">
        <v>18000</v>
      </c>
      <c r="N96" s="2" t="s">
        <v>335</v>
      </c>
    </row>
    <row r="97" spans="1:14" ht="208" x14ac:dyDescent="0.35">
      <c r="A97" s="2" t="s">
        <v>336</v>
      </c>
      <c r="B97" s="2" t="s">
        <v>154</v>
      </c>
      <c r="C97" s="3">
        <v>44203</v>
      </c>
      <c r="D97" s="2"/>
      <c r="E97" s="2"/>
      <c r="F97" s="2"/>
      <c r="G97" s="2" t="s">
        <v>48</v>
      </c>
      <c r="H97" s="2" t="s">
        <v>81</v>
      </c>
      <c r="I97" s="2" t="s">
        <v>17</v>
      </c>
      <c r="J97" s="2" t="s">
        <v>317</v>
      </c>
      <c r="K97" s="2" t="s">
        <v>273</v>
      </c>
      <c r="L97" s="2" t="s">
        <v>19</v>
      </c>
      <c r="M97" s="2">
        <v>26775</v>
      </c>
      <c r="N97" s="2" t="s">
        <v>337</v>
      </c>
    </row>
    <row r="98" spans="1:14" ht="208" x14ac:dyDescent="0.35">
      <c r="A98" s="2" t="s">
        <v>338</v>
      </c>
      <c r="B98" s="2" t="s">
        <v>154</v>
      </c>
      <c r="C98" s="3">
        <v>44200</v>
      </c>
      <c r="D98" s="2"/>
      <c r="E98" s="2"/>
      <c r="F98" s="2"/>
      <c r="G98" s="2" t="s">
        <v>268</v>
      </c>
      <c r="H98" s="2" t="s">
        <v>155</v>
      </c>
      <c r="I98" s="2" t="s">
        <v>17</v>
      </c>
      <c r="J98" s="2" t="s">
        <v>317</v>
      </c>
      <c r="K98" s="2" t="s">
        <v>339</v>
      </c>
      <c r="L98" s="2" t="s">
        <v>19</v>
      </c>
      <c r="M98" s="2">
        <v>4188</v>
      </c>
      <c r="N98" s="2" t="s">
        <v>340</v>
      </c>
    </row>
    <row r="99" spans="1:14" ht="208" x14ac:dyDescent="0.35">
      <c r="A99" s="2" t="s">
        <v>341</v>
      </c>
      <c r="B99" s="2" t="s">
        <v>154</v>
      </c>
      <c r="C99" s="3">
        <v>44200</v>
      </c>
      <c r="D99" s="2"/>
      <c r="E99" s="2"/>
      <c r="F99" s="2"/>
      <c r="G99" s="2" t="s">
        <v>268</v>
      </c>
      <c r="H99" s="2" t="s">
        <v>155</v>
      </c>
      <c r="I99" s="2" t="s">
        <v>17</v>
      </c>
      <c r="J99" s="2" t="s">
        <v>317</v>
      </c>
      <c r="K99" s="2" t="s">
        <v>273</v>
      </c>
      <c r="L99" s="2" t="s">
        <v>19</v>
      </c>
      <c r="M99" s="2">
        <v>3600</v>
      </c>
      <c r="N99" s="2" t="s">
        <v>342</v>
      </c>
    </row>
    <row r="100" spans="1:14" ht="208" x14ac:dyDescent="0.35">
      <c r="A100" s="2" t="s">
        <v>343</v>
      </c>
      <c r="B100" s="2" t="s">
        <v>154</v>
      </c>
      <c r="C100" s="3">
        <v>44188</v>
      </c>
      <c r="D100" s="2"/>
      <c r="E100" s="2"/>
      <c r="F100" s="2"/>
      <c r="G100" s="2" t="s">
        <v>50</v>
      </c>
      <c r="H100" s="2" t="s">
        <v>344</v>
      </c>
      <c r="I100" s="2" t="s">
        <v>17</v>
      </c>
      <c r="J100" s="2" t="s">
        <v>317</v>
      </c>
      <c r="K100" s="2" t="s">
        <v>46</v>
      </c>
      <c r="L100" s="2" t="s">
        <v>19</v>
      </c>
      <c r="M100" s="2">
        <v>6540</v>
      </c>
      <c r="N100" s="2" t="s">
        <v>345</v>
      </c>
    </row>
    <row r="101" spans="1:14" ht="208" x14ac:dyDescent="0.35">
      <c r="A101" s="2" t="s">
        <v>346</v>
      </c>
      <c r="B101" s="2" t="s">
        <v>154</v>
      </c>
      <c r="C101" s="3">
        <v>44161</v>
      </c>
      <c r="D101" s="2"/>
      <c r="E101" s="2"/>
      <c r="F101" s="2"/>
      <c r="G101" s="2" t="s">
        <v>34</v>
      </c>
      <c r="H101" s="2" t="s">
        <v>129</v>
      </c>
      <c r="I101" s="2" t="s">
        <v>17</v>
      </c>
      <c r="J101" s="2" t="s">
        <v>317</v>
      </c>
      <c r="K101" s="2" t="s">
        <v>347</v>
      </c>
      <c r="L101" s="2" t="s">
        <v>19</v>
      </c>
      <c r="M101" s="2">
        <v>31499.91</v>
      </c>
      <c r="N101" s="2" t="s">
        <v>348</v>
      </c>
    </row>
    <row r="102" spans="1:14" ht="286" x14ac:dyDescent="0.35">
      <c r="A102" s="2" t="s">
        <v>349</v>
      </c>
      <c r="B102" s="2" t="s">
        <v>154</v>
      </c>
      <c r="C102" s="3">
        <v>44160</v>
      </c>
      <c r="D102" s="2"/>
      <c r="E102" s="2"/>
      <c r="F102" s="2"/>
      <c r="G102" s="2" t="s">
        <v>50</v>
      </c>
      <c r="H102" s="2" t="s">
        <v>23</v>
      </c>
      <c r="I102" s="2" t="s">
        <v>17</v>
      </c>
      <c r="J102" s="2" t="s">
        <v>317</v>
      </c>
      <c r="K102" s="2" t="s">
        <v>273</v>
      </c>
      <c r="L102" s="2" t="s">
        <v>19</v>
      </c>
      <c r="M102" s="2">
        <v>8675</v>
      </c>
      <c r="N102" s="2" t="s">
        <v>350</v>
      </c>
    </row>
    <row r="103" spans="1:14" ht="286" x14ac:dyDescent="0.35">
      <c r="A103" s="2" t="s">
        <v>349</v>
      </c>
      <c r="B103" s="2" t="s">
        <v>154</v>
      </c>
      <c r="C103" s="3">
        <v>44156</v>
      </c>
      <c r="D103" s="2"/>
      <c r="E103" s="2"/>
      <c r="F103" s="2"/>
      <c r="G103" s="2" t="s">
        <v>50</v>
      </c>
      <c r="H103" s="2" t="s">
        <v>129</v>
      </c>
      <c r="I103" s="2" t="s">
        <v>17</v>
      </c>
      <c r="J103" s="2" t="s">
        <v>317</v>
      </c>
      <c r="K103" s="2" t="s">
        <v>273</v>
      </c>
      <c r="L103" s="2" t="s">
        <v>19</v>
      </c>
      <c r="M103" s="2">
        <v>8675</v>
      </c>
      <c r="N103" s="2" t="s">
        <v>350</v>
      </c>
    </row>
    <row r="104" spans="1:14" ht="208" x14ac:dyDescent="0.35">
      <c r="A104" s="2" t="s">
        <v>351</v>
      </c>
      <c r="B104" s="2" t="s">
        <v>154</v>
      </c>
      <c r="C104" s="3">
        <v>44124</v>
      </c>
      <c r="D104" s="2"/>
      <c r="E104" s="2"/>
      <c r="F104" s="2"/>
      <c r="G104" s="2" t="s">
        <v>64</v>
      </c>
      <c r="H104" s="2" t="s">
        <v>155</v>
      </c>
      <c r="I104" s="2" t="s">
        <v>38</v>
      </c>
      <c r="J104" s="2" t="s">
        <v>317</v>
      </c>
      <c r="K104" s="2" t="s">
        <v>352</v>
      </c>
      <c r="L104" s="2" t="s">
        <v>19</v>
      </c>
      <c r="M104" s="2">
        <v>19990</v>
      </c>
      <c r="N104" s="2" t="s">
        <v>353</v>
      </c>
    </row>
    <row r="105" spans="1:14" ht="286" x14ac:dyDescent="0.35">
      <c r="A105" s="2" t="s">
        <v>354</v>
      </c>
      <c r="B105" s="2" t="s">
        <v>154</v>
      </c>
      <c r="C105" s="3">
        <v>44121</v>
      </c>
      <c r="D105" s="2"/>
      <c r="E105" s="2"/>
      <c r="F105" s="2"/>
      <c r="G105" s="2" t="s">
        <v>64</v>
      </c>
      <c r="H105" s="2" t="s">
        <v>155</v>
      </c>
      <c r="I105" s="2" t="s">
        <v>17</v>
      </c>
      <c r="J105" s="2" t="s">
        <v>317</v>
      </c>
      <c r="K105" s="2" t="s">
        <v>355</v>
      </c>
      <c r="L105" s="2" t="s">
        <v>19</v>
      </c>
      <c r="M105" s="2">
        <v>4464</v>
      </c>
      <c r="N105" s="2" t="s">
        <v>356</v>
      </c>
    </row>
    <row r="106" spans="1:14" ht="286" x14ac:dyDescent="0.35">
      <c r="A106" s="2" t="s">
        <v>354</v>
      </c>
      <c r="B106" s="2" t="s">
        <v>154</v>
      </c>
      <c r="C106" s="3">
        <v>44117</v>
      </c>
      <c r="D106" s="2"/>
      <c r="E106" s="2"/>
      <c r="F106" s="2"/>
      <c r="G106" s="2" t="s">
        <v>64</v>
      </c>
      <c r="H106" s="2" t="s">
        <v>155</v>
      </c>
      <c r="I106" s="2" t="s">
        <v>17</v>
      </c>
      <c r="J106" s="2" t="s">
        <v>317</v>
      </c>
      <c r="K106" s="2" t="s">
        <v>355</v>
      </c>
      <c r="L106" s="2" t="s">
        <v>19</v>
      </c>
      <c r="M106" s="2">
        <v>4464</v>
      </c>
      <c r="N106" s="2" t="s">
        <v>356</v>
      </c>
    </row>
    <row r="107" spans="1:14" ht="286" x14ac:dyDescent="0.35">
      <c r="A107" s="2" t="s">
        <v>357</v>
      </c>
      <c r="B107" s="2" t="s">
        <v>154</v>
      </c>
      <c r="C107" s="3">
        <v>44117</v>
      </c>
      <c r="D107" s="2"/>
      <c r="E107" s="2"/>
      <c r="F107" s="2"/>
      <c r="G107" s="2" t="s">
        <v>64</v>
      </c>
      <c r="H107" s="2" t="s">
        <v>155</v>
      </c>
      <c r="I107" s="2" t="s">
        <v>17</v>
      </c>
      <c r="J107" s="2" t="s">
        <v>317</v>
      </c>
      <c r="K107" s="2" t="s">
        <v>273</v>
      </c>
      <c r="L107" s="2" t="s">
        <v>19</v>
      </c>
      <c r="M107" s="2">
        <v>2884</v>
      </c>
      <c r="N107" s="2" t="s">
        <v>358</v>
      </c>
    </row>
    <row r="108" spans="1:14" ht="208" x14ac:dyDescent="0.35">
      <c r="A108" s="2" t="s">
        <v>359</v>
      </c>
      <c r="B108" s="2" t="s">
        <v>154</v>
      </c>
      <c r="C108" s="3">
        <v>44092</v>
      </c>
      <c r="D108" s="2"/>
      <c r="E108" s="2"/>
      <c r="F108" s="2"/>
      <c r="G108" s="2" t="s">
        <v>88</v>
      </c>
      <c r="H108" s="2" t="s">
        <v>360</v>
      </c>
      <c r="I108" s="2" t="s">
        <v>17</v>
      </c>
      <c r="J108" s="2" t="s">
        <v>317</v>
      </c>
      <c r="K108" s="2" t="s">
        <v>273</v>
      </c>
      <c r="L108" s="2" t="s">
        <v>19</v>
      </c>
      <c r="M108" s="2">
        <v>900</v>
      </c>
      <c r="N108" s="2" t="s">
        <v>361</v>
      </c>
    </row>
    <row r="109" spans="1:14" ht="208" x14ac:dyDescent="0.35">
      <c r="A109" s="2" t="s">
        <v>362</v>
      </c>
      <c r="B109" s="2" t="s">
        <v>154</v>
      </c>
      <c r="C109" s="3">
        <v>44083</v>
      </c>
      <c r="D109" s="2"/>
      <c r="E109" s="2"/>
      <c r="F109" s="2"/>
      <c r="G109" s="2" t="s">
        <v>127</v>
      </c>
      <c r="H109" s="2" t="s">
        <v>193</v>
      </c>
      <c r="I109" s="2" t="s">
        <v>17</v>
      </c>
      <c r="J109" s="2" t="s">
        <v>317</v>
      </c>
      <c r="K109" s="2" t="s">
        <v>273</v>
      </c>
      <c r="L109" s="2" t="s">
        <v>19</v>
      </c>
      <c r="M109" s="2">
        <v>13110</v>
      </c>
      <c r="N109" s="2" t="s">
        <v>363</v>
      </c>
    </row>
    <row r="110" spans="1:14" ht="208" x14ac:dyDescent="0.35">
      <c r="A110" s="2" t="s">
        <v>364</v>
      </c>
      <c r="B110" s="2" t="s">
        <v>154</v>
      </c>
      <c r="C110" s="3">
        <v>44083</v>
      </c>
      <c r="D110" s="2"/>
      <c r="E110" s="2"/>
      <c r="F110" s="2"/>
      <c r="G110" s="2" t="s">
        <v>127</v>
      </c>
      <c r="H110" s="2" t="s">
        <v>193</v>
      </c>
      <c r="I110" s="2" t="s">
        <v>17</v>
      </c>
      <c r="J110" s="2" t="s">
        <v>317</v>
      </c>
      <c r="K110" s="2" t="s">
        <v>273</v>
      </c>
      <c r="L110" s="2" t="s">
        <v>19</v>
      </c>
      <c r="M110" s="2">
        <v>10206</v>
      </c>
      <c r="N110" s="2" t="s">
        <v>365</v>
      </c>
    </row>
    <row r="111" spans="1:14" ht="208" x14ac:dyDescent="0.35">
      <c r="A111" s="2" t="s">
        <v>366</v>
      </c>
      <c r="B111" s="2" t="s">
        <v>154</v>
      </c>
      <c r="C111" s="3">
        <v>44081</v>
      </c>
      <c r="D111" s="2"/>
      <c r="E111" s="2"/>
      <c r="F111" s="2"/>
      <c r="G111" s="2" t="s">
        <v>50</v>
      </c>
      <c r="H111" s="2" t="s">
        <v>155</v>
      </c>
      <c r="I111" s="2" t="s">
        <v>17</v>
      </c>
      <c r="J111" s="2" t="s">
        <v>317</v>
      </c>
      <c r="K111" s="2" t="s">
        <v>367</v>
      </c>
      <c r="L111" s="2" t="s">
        <v>19</v>
      </c>
      <c r="M111" s="2">
        <v>6500</v>
      </c>
      <c r="N111" s="2" t="s">
        <v>368</v>
      </c>
    </row>
    <row r="112" spans="1:14" ht="234" x14ac:dyDescent="0.35">
      <c r="A112" s="2" t="s">
        <v>369</v>
      </c>
      <c r="B112" s="2" t="s">
        <v>154</v>
      </c>
      <c r="C112" s="3">
        <v>44081</v>
      </c>
      <c r="D112" s="2"/>
      <c r="E112" s="2"/>
      <c r="F112" s="2"/>
      <c r="G112" s="2" t="s">
        <v>50</v>
      </c>
      <c r="H112" s="2" t="s">
        <v>370</v>
      </c>
      <c r="I112" s="2" t="s">
        <v>17</v>
      </c>
      <c r="J112" s="2" t="s">
        <v>317</v>
      </c>
      <c r="K112" s="2" t="s">
        <v>367</v>
      </c>
      <c r="L112" s="2" t="s">
        <v>19</v>
      </c>
      <c r="M112" s="2">
        <v>20300</v>
      </c>
      <c r="N112" s="2" t="s">
        <v>202</v>
      </c>
    </row>
    <row r="113" spans="1:14" ht="208" x14ac:dyDescent="0.35">
      <c r="A113" s="2" t="s">
        <v>371</v>
      </c>
      <c r="B113" s="2" t="s">
        <v>154</v>
      </c>
      <c r="C113" s="3">
        <v>44081</v>
      </c>
      <c r="D113" s="2"/>
      <c r="E113" s="2"/>
      <c r="F113" s="2"/>
      <c r="G113" s="2" t="s">
        <v>50</v>
      </c>
      <c r="H113" s="2" t="s">
        <v>155</v>
      </c>
      <c r="I113" s="2" t="s">
        <v>17</v>
      </c>
      <c r="J113" s="2" t="s">
        <v>317</v>
      </c>
      <c r="K113" s="2" t="s">
        <v>46</v>
      </c>
      <c r="L113" s="2" t="s">
        <v>19</v>
      </c>
      <c r="M113" s="2">
        <v>22650</v>
      </c>
      <c r="N113" s="2" t="s">
        <v>372</v>
      </c>
    </row>
    <row r="114" spans="1:14" ht="208" x14ac:dyDescent="0.35">
      <c r="A114" s="2" t="s">
        <v>373</v>
      </c>
      <c r="B114" s="2" t="s">
        <v>154</v>
      </c>
      <c r="C114" s="3">
        <v>44062</v>
      </c>
      <c r="D114" s="2"/>
      <c r="E114" s="2"/>
      <c r="F114" s="2"/>
      <c r="G114" s="2" t="s">
        <v>127</v>
      </c>
      <c r="H114" s="2" t="s">
        <v>193</v>
      </c>
      <c r="I114" s="2" t="s">
        <v>17</v>
      </c>
      <c r="J114" s="2" t="s">
        <v>317</v>
      </c>
      <c r="K114" s="2" t="s">
        <v>273</v>
      </c>
      <c r="L114" s="2" t="s">
        <v>19</v>
      </c>
      <c r="M114" s="2">
        <v>6210</v>
      </c>
      <c r="N114" s="2" t="s">
        <v>374</v>
      </c>
    </row>
    <row r="115" spans="1:14" ht="286" x14ac:dyDescent="0.35">
      <c r="A115" s="2" t="s">
        <v>375</v>
      </c>
      <c r="B115" s="2" t="s">
        <v>154</v>
      </c>
      <c r="C115" s="3">
        <v>44058</v>
      </c>
      <c r="D115" s="2"/>
      <c r="E115" s="2"/>
      <c r="F115" s="2"/>
      <c r="G115" s="2" t="s">
        <v>268</v>
      </c>
      <c r="H115" s="2" t="s">
        <v>376</v>
      </c>
      <c r="I115" s="2" t="s">
        <v>17</v>
      </c>
      <c r="J115" s="2" t="s">
        <v>317</v>
      </c>
      <c r="K115" s="2" t="s">
        <v>377</v>
      </c>
      <c r="L115" s="2" t="s">
        <v>19</v>
      </c>
      <c r="M115" s="2">
        <v>66895</v>
      </c>
      <c r="N115" s="2" t="s">
        <v>378</v>
      </c>
    </row>
    <row r="116" spans="1:14" ht="286" x14ac:dyDescent="0.35">
      <c r="A116" s="2" t="s">
        <v>379</v>
      </c>
      <c r="B116" s="2" t="s">
        <v>154</v>
      </c>
      <c r="C116" s="3">
        <v>44053</v>
      </c>
      <c r="D116" s="2"/>
      <c r="E116" s="2"/>
      <c r="F116" s="2"/>
      <c r="G116" s="2" t="s">
        <v>268</v>
      </c>
      <c r="H116" s="2" t="s">
        <v>287</v>
      </c>
      <c r="I116" s="2" t="s">
        <v>17</v>
      </c>
      <c r="J116" s="2" t="s">
        <v>317</v>
      </c>
      <c r="K116" s="2" t="s">
        <v>380</v>
      </c>
      <c r="L116" s="2" t="s">
        <v>19</v>
      </c>
      <c r="M116" s="2">
        <v>189000</v>
      </c>
      <c r="N116" s="2" t="s">
        <v>183</v>
      </c>
    </row>
    <row r="117" spans="1:14" ht="286" x14ac:dyDescent="0.35">
      <c r="A117" s="2" t="s">
        <v>381</v>
      </c>
      <c r="B117" s="2" t="s">
        <v>154</v>
      </c>
      <c r="C117" s="3">
        <v>44035</v>
      </c>
      <c r="D117" s="2"/>
      <c r="E117" s="2"/>
      <c r="F117" s="2"/>
      <c r="G117" s="2" t="s">
        <v>72</v>
      </c>
      <c r="H117" s="2" t="s">
        <v>66</v>
      </c>
      <c r="I117" s="2" t="s">
        <v>17</v>
      </c>
      <c r="J117" s="2" t="s">
        <v>317</v>
      </c>
      <c r="K117" s="2" t="s">
        <v>273</v>
      </c>
      <c r="L117" s="2" t="s">
        <v>19</v>
      </c>
      <c r="M117" s="2">
        <v>3600</v>
      </c>
      <c r="N117" s="2" t="s">
        <v>342</v>
      </c>
    </row>
    <row r="118" spans="1:14" ht="208" x14ac:dyDescent="0.35">
      <c r="A118" s="2" t="s">
        <v>382</v>
      </c>
      <c r="B118" s="2" t="s">
        <v>154</v>
      </c>
      <c r="C118" s="3">
        <v>44035</v>
      </c>
      <c r="D118" s="2"/>
      <c r="E118" s="2"/>
      <c r="F118" s="2"/>
      <c r="G118" s="2" t="s">
        <v>69</v>
      </c>
      <c r="H118" s="2" t="s">
        <v>16</v>
      </c>
      <c r="I118" s="2" t="s">
        <v>38</v>
      </c>
      <c r="J118" s="2" t="s">
        <v>317</v>
      </c>
      <c r="K118" s="2" t="s">
        <v>383</v>
      </c>
      <c r="L118" s="2" t="s">
        <v>19</v>
      </c>
      <c r="M118" s="2">
        <v>67050</v>
      </c>
      <c r="N118" s="2" t="s">
        <v>384</v>
      </c>
    </row>
    <row r="119" spans="1:14" ht="208" x14ac:dyDescent="0.35">
      <c r="A119" s="2" t="s">
        <v>385</v>
      </c>
      <c r="B119" s="2" t="s">
        <v>154</v>
      </c>
      <c r="C119" s="3">
        <v>44021</v>
      </c>
      <c r="D119" s="2"/>
      <c r="E119" s="2"/>
      <c r="F119" s="2"/>
      <c r="G119" s="2" t="s">
        <v>188</v>
      </c>
      <c r="H119" s="2" t="s">
        <v>386</v>
      </c>
      <c r="I119" s="2" t="s">
        <v>17</v>
      </c>
      <c r="J119" s="2" t="s">
        <v>317</v>
      </c>
      <c r="K119" s="2" t="s">
        <v>387</v>
      </c>
      <c r="L119" s="2" t="s">
        <v>19</v>
      </c>
      <c r="M119" s="2">
        <v>4196</v>
      </c>
      <c r="N119" s="2" t="s">
        <v>388</v>
      </c>
    </row>
    <row r="120" spans="1:14" ht="208" x14ac:dyDescent="0.35">
      <c r="A120" s="2" t="s">
        <v>389</v>
      </c>
      <c r="B120" s="2" t="s">
        <v>154</v>
      </c>
      <c r="C120" s="3">
        <v>43998</v>
      </c>
      <c r="D120" s="2"/>
      <c r="E120" s="2"/>
      <c r="F120" s="2"/>
      <c r="G120" s="2" t="s">
        <v>48</v>
      </c>
      <c r="H120" s="2" t="s">
        <v>307</v>
      </c>
      <c r="I120" s="2" t="s">
        <v>38</v>
      </c>
      <c r="J120" s="2" t="s">
        <v>317</v>
      </c>
      <c r="K120" s="2" t="s">
        <v>390</v>
      </c>
      <c r="L120" s="2" t="s">
        <v>19</v>
      </c>
      <c r="M120" s="2">
        <v>12490</v>
      </c>
      <c r="N120" s="2" t="s">
        <v>391</v>
      </c>
    </row>
    <row r="121" spans="1:14" ht="234" x14ac:dyDescent="0.35">
      <c r="A121" s="2" t="s">
        <v>392</v>
      </c>
      <c r="B121" s="2" t="s">
        <v>154</v>
      </c>
      <c r="C121" s="3">
        <v>43998</v>
      </c>
      <c r="D121" s="2"/>
      <c r="E121" s="2"/>
      <c r="F121" s="2"/>
      <c r="G121" s="2" t="s">
        <v>48</v>
      </c>
      <c r="H121" s="2" t="s">
        <v>307</v>
      </c>
      <c r="I121" s="2" t="s">
        <v>38</v>
      </c>
      <c r="J121" s="2" t="s">
        <v>317</v>
      </c>
      <c r="K121" s="2" t="s">
        <v>393</v>
      </c>
      <c r="L121" s="2" t="s">
        <v>19</v>
      </c>
      <c r="M121" s="2">
        <v>5400</v>
      </c>
      <c r="N121" s="2" t="s">
        <v>394</v>
      </c>
    </row>
    <row r="122" spans="1:14" ht="208" x14ac:dyDescent="0.35">
      <c r="A122" s="2" t="s">
        <v>395</v>
      </c>
      <c r="B122" s="2" t="s">
        <v>154</v>
      </c>
      <c r="C122" s="3">
        <v>43995</v>
      </c>
      <c r="D122" s="2"/>
      <c r="E122" s="2"/>
      <c r="F122" s="2"/>
      <c r="G122" s="2" t="s">
        <v>101</v>
      </c>
      <c r="H122" s="2" t="s">
        <v>155</v>
      </c>
      <c r="I122" s="2" t="s">
        <v>17</v>
      </c>
      <c r="J122" s="2" t="s">
        <v>317</v>
      </c>
      <c r="K122" s="2" t="s">
        <v>396</v>
      </c>
      <c r="L122" s="2" t="s">
        <v>19</v>
      </c>
      <c r="M122" s="2">
        <v>3748</v>
      </c>
      <c r="N122" s="2" t="s">
        <v>397</v>
      </c>
    </row>
    <row r="123" spans="1:14" ht="409.5" x14ac:dyDescent="0.35">
      <c r="A123" s="2" t="s">
        <v>398</v>
      </c>
      <c r="B123" s="2" t="s">
        <v>154</v>
      </c>
      <c r="C123" s="3">
        <v>43979</v>
      </c>
      <c r="D123" s="2"/>
      <c r="E123" s="2"/>
      <c r="F123" s="2"/>
      <c r="G123" s="2" t="s">
        <v>72</v>
      </c>
      <c r="H123" s="2" t="s">
        <v>399</v>
      </c>
      <c r="I123" s="2" t="s">
        <v>17</v>
      </c>
      <c r="J123" s="2" t="s">
        <v>317</v>
      </c>
      <c r="K123" s="2" t="s">
        <v>400</v>
      </c>
      <c r="L123" s="2" t="s">
        <v>19</v>
      </c>
      <c r="M123" s="2">
        <v>23564</v>
      </c>
      <c r="N123" s="2" t="s">
        <v>401</v>
      </c>
    </row>
    <row r="124" spans="1:14" ht="234" x14ac:dyDescent="0.35">
      <c r="A124" s="2" t="s">
        <v>402</v>
      </c>
      <c r="B124" s="2" t="s">
        <v>154</v>
      </c>
      <c r="C124" s="3">
        <v>43971</v>
      </c>
      <c r="D124" s="2"/>
      <c r="E124" s="2"/>
      <c r="F124" s="2"/>
      <c r="G124" s="2" t="s">
        <v>175</v>
      </c>
      <c r="H124" s="2" t="s">
        <v>370</v>
      </c>
      <c r="I124" s="2" t="s">
        <v>17</v>
      </c>
      <c r="J124" s="2" t="s">
        <v>317</v>
      </c>
      <c r="K124" s="2" t="s">
        <v>403</v>
      </c>
      <c r="L124" s="2" t="s">
        <v>19</v>
      </c>
      <c r="M124" s="2">
        <v>149600</v>
      </c>
      <c r="N124" s="2" t="s">
        <v>404</v>
      </c>
    </row>
    <row r="125" spans="1:14" ht="208" x14ac:dyDescent="0.35">
      <c r="A125" s="2" t="s">
        <v>406</v>
      </c>
      <c r="B125" s="2" t="s">
        <v>154</v>
      </c>
      <c r="C125" s="3">
        <v>43896</v>
      </c>
      <c r="D125" s="2"/>
      <c r="E125" s="2"/>
      <c r="F125" s="2"/>
      <c r="G125" s="2" t="s">
        <v>27</v>
      </c>
      <c r="H125" s="2" t="s">
        <v>269</v>
      </c>
      <c r="I125" s="2" t="s">
        <v>17</v>
      </c>
      <c r="J125" s="2" t="s">
        <v>405</v>
      </c>
      <c r="K125" s="2" t="s">
        <v>407</v>
      </c>
      <c r="L125" s="2" t="s">
        <v>19</v>
      </c>
      <c r="M125" s="2">
        <v>35280</v>
      </c>
      <c r="N125" s="2" t="s">
        <v>408</v>
      </c>
    </row>
    <row r="126" spans="1:14" ht="208" x14ac:dyDescent="0.35">
      <c r="A126" s="2" t="s">
        <v>409</v>
      </c>
      <c r="B126" s="2" t="s">
        <v>154</v>
      </c>
      <c r="C126" s="3">
        <v>43839</v>
      </c>
      <c r="D126" s="2"/>
      <c r="E126" s="2"/>
      <c r="F126" s="2"/>
      <c r="G126" s="2" t="s">
        <v>58</v>
      </c>
      <c r="H126" s="2" t="s">
        <v>16</v>
      </c>
      <c r="I126" s="2" t="s">
        <v>17</v>
      </c>
      <c r="J126" s="2" t="s">
        <v>405</v>
      </c>
      <c r="K126" s="2" t="s">
        <v>410</v>
      </c>
      <c r="L126" s="2" t="s">
        <v>19</v>
      </c>
      <c r="M126" s="2">
        <v>44712</v>
      </c>
      <c r="N126" s="2" t="s">
        <v>411</v>
      </c>
    </row>
    <row r="127" spans="1:14" ht="208" x14ac:dyDescent="0.35">
      <c r="A127" s="2" t="s">
        <v>412</v>
      </c>
      <c r="B127" s="2" t="s">
        <v>154</v>
      </c>
      <c r="C127" s="3">
        <v>43829</v>
      </c>
      <c r="D127" s="2"/>
      <c r="E127" s="2"/>
      <c r="F127" s="2"/>
      <c r="G127" s="2" t="s">
        <v>413</v>
      </c>
      <c r="H127" s="2" t="s">
        <v>16</v>
      </c>
      <c r="I127" s="2" t="s">
        <v>17</v>
      </c>
      <c r="J127" s="2" t="s">
        <v>405</v>
      </c>
      <c r="K127" s="2" t="s">
        <v>414</v>
      </c>
      <c r="L127" s="2" t="s">
        <v>19</v>
      </c>
      <c r="M127" s="2">
        <v>30750</v>
      </c>
      <c r="N127" s="2" t="s">
        <v>415</v>
      </c>
    </row>
    <row r="128" spans="1:14" ht="208" x14ac:dyDescent="0.35">
      <c r="A128" s="2" t="s">
        <v>416</v>
      </c>
      <c r="B128" s="2" t="s">
        <v>154</v>
      </c>
      <c r="C128" s="3">
        <v>43823</v>
      </c>
      <c r="D128" s="2"/>
      <c r="E128" s="2"/>
      <c r="F128" s="2"/>
      <c r="G128" s="2" t="s">
        <v>34</v>
      </c>
      <c r="H128" s="2" t="s">
        <v>16</v>
      </c>
      <c r="I128" s="2" t="s">
        <v>17</v>
      </c>
      <c r="J128" s="2" t="s">
        <v>405</v>
      </c>
      <c r="K128" s="2" t="s">
        <v>417</v>
      </c>
      <c r="L128" s="2" t="s">
        <v>19</v>
      </c>
      <c r="M128" s="2">
        <v>88020</v>
      </c>
      <c r="N128" s="2" t="s">
        <v>418</v>
      </c>
    </row>
    <row r="129" spans="1:14" ht="208" x14ac:dyDescent="0.35">
      <c r="A129" s="2" t="s">
        <v>419</v>
      </c>
      <c r="B129" s="2" t="s">
        <v>154</v>
      </c>
      <c r="C129" s="3">
        <v>43822</v>
      </c>
      <c r="D129" s="2"/>
      <c r="E129" s="2"/>
      <c r="F129" s="2"/>
      <c r="G129" s="2" t="s">
        <v>50</v>
      </c>
      <c r="H129" s="2" t="s">
        <v>155</v>
      </c>
      <c r="I129" s="2" t="s">
        <v>17</v>
      </c>
      <c r="J129" s="2" t="s">
        <v>405</v>
      </c>
      <c r="K129" s="2" t="s">
        <v>46</v>
      </c>
      <c r="L129" s="2" t="s">
        <v>19</v>
      </c>
      <c r="M129" s="2">
        <v>12600</v>
      </c>
      <c r="N129" s="2" t="s">
        <v>231</v>
      </c>
    </row>
    <row r="130" spans="1:14" ht="208" x14ac:dyDescent="0.35">
      <c r="A130" s="2" t="s">
        <v>420</v>
      </c>
      <c r="B130" s="2" t="s">
        <v>154</v>
      </c>
      <c r="C130" s="3">
        <v>43822</v>
      </c>
      <c r="D130" s="2"/>
      <c r="E130" s="2"/>
      <c r="F130" s="2"/>
      <c r="G130" s="2" t="s">
        <v>58</v>
      </c>
      <c r="H130" s="2" t="s">
        <v>16</v>
      </c>
      <c r="I130" s="2" t="s">
        <v>17</v>
      </c>
      <c r="J130" s="2" t="s">
        <v>405</v>
      </c>
      <c r="K130" s="2" t="s">
        <v>421</v>
      </c>
      <c r="L130" s="2" t="s">
        <v>19</v>
      </c>
      <c r="M130" s="2">
        <v>44860</v>
      </c>
      <c r="N130" s="2" t="s">
        <v>422</v>
      </c>
    </row>
    <row r="131" spans="1:14" ht="208" x14ac:dyDescent="0.35">
      <c r="A131" s="2" t="s">
        <v>423</v>
      </c>
      <c r="B131" s="2" t="s">
        <v>154</v>
      </c>
      <c r="C131" s="3">
        <v>43815</v>
      </c>
      <c r="D131" s="2"/>
      <c r="E131" s="2"/>
      <c r="F131" s="2"/>
      <c r="G131" s="2" t="s">
        <v>34</v>
      </c>
      <c r="H131" s="2" t="s">
        <v>155</v>
      </c>
      <c r="I131" s="2" t="s">
        <v>17</v>
      </c>
      <c r="J131" s="2" t="s">
        <v>405</v>
      </c>
      <c r="K131" s="2" t="s">
        <v>46</v>
      </c>
      <c r="L131" s="2" t="s">
        <v>19</v>
      </c>
      <c r="M131" s="2">
        <v>67375</v>
      </c>
      <c r="N131" s="2" t="s">
        <v>424</v>
      </c>
    </row>
    <row r="132" spans="1:14" ht="208" x14ac:dyDescent="0.35">
      <c r="A132" s="2" t="s">
        <v>425</v>
      </c>
      <c r="B132" s="2" t="s">
        <v>154</v>
      </c>
      <c r="C132" s="3">
        <v>43811</v>
      </c>
      <c r="D132" s="2"/>
      <c r="E132" s="2"/>
      <c r="F132" s="2"/>
      <c r="G132" s="2" t="s">
        <v>34</v>
      </c>
      <c r="H132" s="2" t="s">
        <v>16</v>
      </c>
      <c r="I132" s="2" t="s">
        <v>17</v>
      </c>
      <c r="J132" s="2" t="s">
        <v>405</v>
      </c>
      <c r="K132" s="2" t="s">
        <v>426</v>
      </c>
      <c r="L132" s="2" t="s">
        <v>19</v>
      </c>
      <c r="M132" s="2">
        <v>51520</v>
      </c>
      <c r="N132" s="2" t="s">
        <v>427</v>
      </c>
    </row>
    <row r="133" spans="1:14" ht="208" x14ac:dyDescent="0.35">
      <c r="A133" s="2" t="s">
        <v>428</v>
      </c>
      <c r="B133" s="2" t="s">
        <v>154</v>
      </c>
      <c r="C133" s="3">
        <v>43742</v>
      </c>
      <c r="D133" s="2"/>
      <c r="E133" s="2"/>
      <c r="F133" s="2"/>
      <c r="G133" s="2" t="s">
        <v>101</v>
      </c>
      <c r="H133" s="2" t="s">
        <v>16</v>
      </c>
      <c r="I133" s="2" t="s">
        <v>17</v>
      </c>
      <c r="J133" s="2" t="s">
        <v>405</v>
      </c>
      <c r="K133" s="2" t="s">
        <v>429</v>
      </c>
      <c r="L133" s="2" t="s">
        <v>19</v>
      </c>
      <c r="M133" s="2">
        <v>20000</v>
      </c>
      <c r="N133" s="2" t="s">
        <v>430</v>
      </c>
    </row>
    <row r="134" spans="1:14" ht="208" x14ac:dyDescent="0.35">
      <c r="A134" s="2" t="s">
        <v>431</v>
      </c>
      <c r="B134" s="2" t="s">
        <v>154</v>
      </c>
      <c r="C134" s="3">
        <v>43738</v>
      </c>
      <c r="D134" s="2"/>
      <c r="E134" s="2"/>
      <c r="F134" s="2"/>
      <c r="G134" s="2" t="s">
        <v>27</v>
      </c>
      <c r="H134" s="2" t="s">
        <v>70</v>
      </c>
      <c r="I134" s="2" t="s">
        <v>17</v>
      </c>
      <c r="J134" s="2" t="s">
        <v>405</v>
      </c>
      <c r="K134" s="2" t="s">
        <v>432</v>
      </c>
      <c r="L134" s="2" t="s">
        <v>19</v>
      </c>
      <c r="M134" s="2">
        <v>21000</v>
      </c>
      <c r="N134" s="2" t="s">
        <v>433</v>
      </c>
    </row>
    <row r="135" spans="1:14" ht="208" x14ac:dyDescent="0.35">
      <c r="A135" s="2" t="s">
        <v>434</v>
      </c>
      <c r="B135" s="2" t="s">
        <v>154</v>
      </c>
      <c r="C135" s="3">
        <v>43719</v>
      </c>
      <c r="D135" s="2"/>
      <c r="E135" s="2"/>
      <c r="F135" s="2"/>
      <c r="G135" s="2" t="s">
        <v>268</v>
      </c>
      <c r="H135" s="2" t="s">
        <v>376</v>
      </c>
      <c r="I135" s="2" t="s">
        <v>17</v>
      </c>
      <c r="J135" s="2" t="s">
        <v>405</v>
      </c>
      <c r="K135" s="2" t="s">
        <v>46</v>
      </c>
      <c r="L135" s="2" t="s">
        <v>19</v>
      </c>
      <c r="M135" s="2">
        <v>99120</v>
      </c>
      <c r="N135" s="2" t="s">
        <v>435</v>
      </c>
    </row>
    <row r="136" spans="1:14" ht="208" x14ac:dyDescent="0.35">
      <c r="A136" s="2" t="s">
        <v>436</v>
      </c>
      <c r="B136" s="2" t="s">
        <v>154</v>
      </c>
      <c r="C136" s="3">
        <v>43717</v>
      </c>
      <c r="D136" s="2"/>
      <c r="E136" s="2"/>
      <c r="F136" s="2"/>
      <c r="G136" s="2" t="s">
        <v>27</v>
      </c>
      <c r="H136" s="2" t="s">
        <v>307</v>
      </c>
      <c r="I136" s="2" t="s">
        <v>17</v>
      </c>
      <c r="J136" s="2" t="s">
        <v>405</v>
      </c>
      <c r="K136" s="2" t="s">
        <v>437</v>
      </c>
      <c r="L136" s="2" t="s">
        <v>19</v>
      </c>
      <c r="M136" s="2">
        <v>22990</v>
      </c>
      <c r="N136" s="2" t="s">
        <v>438</v>
      </c>
    </row>
    <row r="137" spans="1:14" ht="208" x14ac:dyDescent="0.35">
      <c r="A137" s="2" t="s">
        <v>439</v>
      </c>
      <c r="B137" s="2" t="s">
        <v>154</v>
      </c>
      <c r="C137" s="3">
        <v>43701</v>
      </c>
      <c r="D137" s="2"/>
      <c r="E137" s="2"/>
      <c r="F137" s="2"/>
      <c r="G137" s="2" t="s">
        <v>117</v>
      </c>
      <c r="H137" s="2" t="s">
        <v>440</v>
      </c>
      <c r="I137" s="2" t="s">
        <v>17</v>
      </c>
      <c r="J137" s="2" t="s">
        <v>405</v>
      </c>
      <c r="K137" s="2" t="s">
        <v>437</v>
      </c>
      <c r="L137" s="2" t="s">
        <v>19</v>
      </c>
      <c r="M137" s="2">
        <v>4650</v>
      </c>
      <c r="N137" s="2" t="s">
        <v>441</v>
      </c>
    </row>
    <row r="138" spans="1:14" ht="208" x14ac:dyDescent="0.35">
      <c r="A138" s="2" t="s">
        <v>442</v>
      </c>
      <c r="B138" s="2" t="s">
        <v>154</v>
      </c>
      <c r="C138" s="3">
        <v>43693</v>
      </c>
      <c r="D138" s="2"/>
      <c r="E138" s="2"/>
      <c r="F138" s="2"/>
      <c r="G138" s="2" t="s">
        <v>50</v>
      </c>
      <c r="H138" s="2" t="s">
        <v>129</v>
      </c>
      <c r="I138" s="2" t="s">
        <v>17</v>
      </c>
      <c r="J138" s="2" t="s">
        <v>405</v>
      </c>
      <c r="K138" s="2" t="s">
        <v>46</v>
      </c>
      <c r="L138" s="2" t="s">
        <v>19</v>
      </c>
      <c r="M138" s="2">
        <v>14500</v>
      </c>
      <c r="N138" s="2" t="s">
        <v>443</v>
      </c>
    </row>
    <row r="139" spans="1:14" ht="208" x14ac:dyDescent="0.35">
      <c r="A139" s="2" t="s">
        <v>444</v>
      </c>
      <c r="B139" s="2" t="s">
        <v>154</v>
      </c>
      <c r="C139" s="3">
        <v>43690</v>
      </c>
      <c r="D139" s="2"/>
      <c r="E139" s="2"/>
      <c r="F139" s="2"/>
      <c r="G139" s="2" t="s">
        <v>216</v>
      </c>
      <c r="H139" s="2" t="s">
        <v>129</v>
      </c>
      <c r="I139" s="2" t="s">
        <v>17</v>
      </c>
      <c r="J139" s="2" t="s">
        <v>405</v>
      </c>
      <c r="K139" s="2" t="s">
        <v>39</v>
      </c>
      <c r="L139" s="2" t="s">
        <v>19</v>
      </c>
      <c r="M139" s="2">
        <v>70639</v>
      </c>
      <c r="N139" s="2" t="s">
        <v>445</v>
      </c>
    </row>
    <row r="140" spans="1:14" ht="208" x14ac:dyDescent="0.35">
      <c r="A140" s="2" t="s">
        <v>446</v>
      </c>
      <c r="B140" s="2" t="s">
        <v>154</v>
      </c>
      <c r="C140" s="3">
        <v>43690</v>
      </c>
      <c r="D140" s="2"/>
      <c r="E140" s="2"/>
      <c r="F140" s="2"/>
      <c r="G140" s="2" t="s">
        <v>34</v>
      </c>
      <c r="H140" s="2" t="s">
        <v>70</v>
      </c>
      <c r="I140" s="2" t="s">
        <v>17</v>
      </c>
      <c r="J140" s="2" t="s">
        <v>405</v>
      </c>
      <c r="K140" s="2" t="s">
        <v>46</v>
      </c>
      <c r="L140" s="2" t="s">
        <v>19</v>
      </c>
      <c r="M140" s="2">
        <v>22000</v>
      </c>
      <c r="N140" s="2" t="s">
        <v>447</v>
      </c>
    </row>
    <row r="141" spans="1:14" ht="312" x14ac:dyDescent="0.35">
      <c r="A141" s="2" t="s">
        <v>448</v>
      </c>
      <c r="B141" s="2" t="s">
        <v>154</v>
      </c>
      <c r="C141" s="3">
        <v>43685</v>
      </c>
      <c r="D141" s="2"/>
      <c r="E141" s="2"/>
      <c r="F141" s="2"/>
      <c r="G141" s="2" t="s">
        <v>37</v>
      </c>
      <c r="H141" s="2" t="s">
        <v>449</v>
      </c>
      <c r="I141" s="2" t="s">
        <v>17</v>
      </c>
      <c r="J141" s="2" t="s">
        <v>405</v>
      </c>
      <c r="K141" s="2" t="s">
        <v>46</v>
      </c>
      <c r="L141" s="2" t="s">
        <v>19</v>
      </c>
      <c r="M141" s="2">
        <v>26550</v>
      </c>
      <c r="N141" s="2" t="s">
        <v>450</v>
      </c>
    </row>
    <row r="142" spans="1:14" ht="208" x14ac:dyDescent="0.35">
      <c r="A142" s="2" t="s">
        <v>451</v>
      </c>
      <c r="B142" s="2" t="s">
        <v>154</v>
      </c>
      <c r="C142" s="3">
        <v>43685</v>
      </c>
      <c r="D142" s="2"/>
      <c r="E142" s="2"/>
      <c r="F142" s="2"/>
      <c r="G142" s="2" t="s">
        <v>127</v>
      </c>
      <c r="H142" s="2" t="s">
        <v>81</v>
      </c>
      <c r="I142" s="2" t="s">
        <v>17</v>
      </c>
      <c r="J142" s="2" t="s">
        <v>405</v>
      </c>
      <c r="K142" s="2" t="s">
        <v>222</v>
      </c>
      <c r="L142" s="2" t="s">
        <v>19</v>
      </c>
      <c r="M142" s="2">
        <v>40000</v>
      </c>
      <c r="N142" s="2" t="s">
        <v>452</v>
      </c>
    </row>
    <row r="143" spans="1:14" ht="208" x14ac:dyDescent="0.35">
      <c r="A143" s="2" t="s">
        <v>453</v>
      </c>
      <c r="B143" s="2" t="s">
        <v>154</v>
      </c>
      <c r="C143" s="3">
        <v>43682</v>
      </c>
      <c r="D143" s="2"/>
      <c r="E143" s="2"/>
      <c r="F143" s="2"/>
      <c r="G143" s="2" t="s">
        <v>309</v>
      </c>
      <c r="H143" s="2" t="s">
        <v>307</v>
      </c>
      <c r="I143" s="2" t="s">
        <v>17</v>
      </c>
      <c r="J143" s="2" t="s">
        <v>405</v>
      </c>
      <c r="K143" s="2" t="s">
        <v>426</v>
      </c>
      <c r="L143" s="2" t="s">
        <v>19</v>
      </c>
      <c r="M143" s="2">
        <v>34447</v>
      </c>
      <c r="N143" s="2" t="s">
        <v>454</v>
      </c>
    </row>
    <row r="144" spans="1:14" ht="208" x14ac:dyDescent="0.35">
      <c r="A144" s="2" t="s">
        <v>455</v>
      </c>
      <c r="B144" s="2" t="s">
        <v>154</v>
      </c>
      <c r="C144" s="3">
        <v>43658</v>
      </c>
      <c r="D144" s="2"/>
      <c r="E144" s="2"/>
      <c r="F144" s="2"/>
      <c r="G144" s="2" t="s">
        <v>456</v>
      </c>
      <c r="H144" s="2" t="s">
        <v>70</v>
      </c>
      <c r="I144" s="2" t="s">
        <v>17</v>
      </c>
      <c r="J144" s="2" t="s">
        <v>405</v>
      </c>
      <c r="K144" s="2" t="s">
        <v>46</v>
      </c>
      <c r="L144" s="2" t="s">
        <v>19</v>
      </c>
      <c r="M144" s="2">
        <v>38400</v>
      </c>
      <c r="N144" s="2" t="s">
        <v>457</v>
      </c>
    </row>
    <row r="145" spans="1:14" ht="208" x14ac:dyDescent="0.35">
      <c r="A145" s="2" t="s">
        <v>458</v>
      </c>
      <c r="B145" s="2" t="s">
        <v>154</v>
      </c>
      <c r="C145" s="3">
        <v>43651</v>
      </c>
      <c r="D145" s="2"/>
      <c r="E145" s="2"/>
      <c r="F145" s="2"/>
      <c r="G145" s="2" t="s">
        <v>216</v>
      </c>
      <c r="H145" s="2" t="s">
        <v>129</v>
      </c>
      <c r="I145" s="2" t="s">
        <v>17</v>
      </c>
      <c r="J145" s="2" t="s">
        <v>405</v>
      </c>
      <c r="K145" s="2" t="s">
        <v>46</v>
      </c>
      <c r="L145" s="2" t="s">
        <v>19</v>
      </c>
      <c r="M145" s="2">
        <v>61000</v>
      </c>
      <c r="N145" s="2" t="s">
        <v>459</v>
      </c>
    </row>
    <row r="146" spans="1:14" ht="208" x14ac:dyDescent="0.35">
      <c r="A146" s="2" t="s">
        <v>460</v>
      </c>
      <c r="B146" s="2" t="s">
        <v>154</v>
      </c>
      <c r="C146" s="3">
        <v>43622</v>
      </c>
      <c r="D146" s="2"/>
      <c r="E146" s="2"/>
      <c r="F146" s="2"/>
      <c r="G146" s="2" t="s">
        <v>69</v>
      </c>
      <c r="H146" s="2" t="s">
        <v>461</v>
      </c>
      <c r="I146" s="2" t="s">
        <v>17</v>
      </c>
      <c r="J146" s="2" t="s">
        <v>405</v>
      </c>
      <c r="K146" s="2" t="s">
        <v>302</v>
      </c>
      <c r="L146" s="2" t="s">
        <v>19</v>
      </c>
      <c r="M146" s="2">
        <v>36000</v>
      </c>
      <c r="N146" s="2" t="s">
        <v>204</v>
      </c>
    </row>
    <row r="147" spans="1:14" ht="208" x14ac:dyDescent="0.35">
      <c r="A147" s="2" t="s">
        <v>462</v>
      </c>
      <c r="B147" s="2" t="s">
        <v>154</v>
      </c>
      <c r="C147" s="3">
        <v>43612</v>
      </c>
      <c r="D147" s="2"/>
      <c r="E147" s="2"/>
      <c r="F147" s="2"/>
      <c r="G147" s="2" t="s">
        <v>58</v>
      </c>
      <c r="H147" s="2" t="s">
        <v>129</v>
      </c>
      <c r="I147" s="2" t="s">
        <v>17</v>
      </c>
      <c r="J147" s="2" t="s">
        <v>405</v>
      </c>
      <c r="K147" s="2" t="s">
        <v>463</v>
      </c>
      <c r="L147" s="2" t="s">
        <v>19</v>
      </c>
      <c r="M147" s="2">
        <v>26334</v>
      </c>
      <c r="N147" s="2" t="s">
        <v>464</v>
      </c>
    </row>
    <row r="148" spans="1:14" ht="208" x14ac:dyDescent="0.35">
      <c r="A148" s="2" t="s">
        <v>466</v>
      </c>
      <c r="B148" s="2" t="s">
        <v>154</v>
      </c>
      <c r="C148" s="3">
        <v>43553</v>
      </c>
      <c r="D148" s="2"/>
      <c r="E148" s="2"/>
      <c r="F148" s="2"/>
      <c r="G148" s="2" t="s">
        <v>58</v>
      </c>
      <c r="H148" s="2" t="s">
        <v>467</v>
      </c>
      <c r="I148" s="2" t="s">
        <v>17</v>
      </c>
      <c r="J148" s="2" t="s">
        <v>465</v>
      </c>
      <c r="K148" s="2" t="s">
        <v>468</v>
      </c>
      <c r="L148" s="2" t="s">
        <v>19</v>
      </c>
      <c r="M148" s="2">
        <v>3129</v>
      </c>
      <c r="N148" s="2" t="s">
        <v>469</v>
      </c>
    </row>
    <row r="149" spans="1:14" ht="208" x14ac:dyDescent="0.35">
      <c r="A149" s="2" t="s">
        <v>470</v>
      </c>
      <c r="B149" s="2" t="s">
        <v>154</v>
      </c>
      <c r="C149" s="3">
        <v>43546</v>
      </c>
      <c r="D149" s="2"/>
      <c r="E149" s="2"/>
      <c r="F149" s="2"/>
      <c r="G149" s="2" t="s">
        <v>37</v>
      </c>
      <c r="H149" s="2" t="s">
        <v>129</v>
      </c>
      <c r="I149" s="2" t="s">
        <v>38</v>
      </c>
      <c r="J149" s="2" t="s">
        <v>465</v>
      </c>
      <c r="K149" s="2" t="s">
        <v>471</v>
      </c>
      <c r="L149" s="2" t="s">
        <v>19</v>
      </c>
      <c r="M149" s="2">
        <v>272500</v>
      </c>
      <c r="N149" s="2" t="s">
        <v>472</v>
      </c>
    </row>
    <row r="150" spans="1:14" ht="286" x14ac:dyDescent="0.35">
      <c r="A150" s="2" t="s">
        <v>473</v>
      </c>
      <c r="B150" s="2" t="s">
        <v>154</v>
      </c>
      <c r="C150" s="3">
        <v>43500</v>
      </c>
      <c r="D150" s="2"/>
      <c r="E150" s="2"/>
      <c r="F150" s="2"/>
      <c r="G150" s="2" t="s">
        <v>37</v>
      </c>
      <c r="H150" s="2" t="s">
        <v>66</v>
      </c>
      <c r="I150" s="2" t="s">
        <v>17</v>
      </c>
      <c r="J150" s="2" t="s">
        <v>465</v>
      </c>
      <c r="K150" s="2" t="s">
        <v>474</v>
      </c>
      <c r="L150" s="2" t="s">
        <v>19</v>
      </c>
      <c r="M150" s="2">
        <v>8190</v>
      </c>
      <c r="N150" s="2" t="s">
        <v>475</v>
      </c>
    </row>
    <row r="151" spans="1:14" ht="208" x14ac:dyDescent="0.35">
      <c r="A151" s="2" t="s">
        <v>476</v>
      </c>
      <c r="B151" s="2" t="s">
        <v>154</v>
      </c>
      <c r="C151" s="3">
        <v>43477</v>
      </c>
      <c r="D151" s="2"/>
      <c r="E151" s="2"/>
      <c r="F151" s="2"/>
      <c r="G151" s="2" t="s">
        <v>34</v>
      </c>
      <c r="H151" s="2" t="s">
        <v>329</v>
      </c>
      <c r="I151" s="2" t="s">
        <v>17</v>
      </c>
      <c r="J151" s="2" t="s">
        <v>465</v>
      </c>
      <c r="K151" s="2" t="s">
        <v>46</v>
      </c>
      <c r="L151" s="2" t="s">
        <v>19</v>
      </c>
      <c r="M151" s="2">
        <v>27000</v>
      </c>
      <c r="N151" s="2" t="s">
        <v>477</v>
      </c>
    </row>
    <row r="152" spans="1:14" ht="286" x14ac:dyDescent="0.35">
      <c r="A152" s="2" t="s">
        <v>478</v>
      </c>
      <c r="B152" s="2" t="s">
        <v>154</v>
      </c>
      <c r="C152" s="3">
        <v>43439</v>
      </c>
      <c r="D152" s="2"/>
      <c r="E152" s="2"/>
      <c r="F152" s="2"/>
      <c r="G152" s="2" t="s">
        <v>37</v>
      </c>
      <c r="H152" s="2" t="s">
        <v>66</v>
      </c>
      <c r="I152" s="2" t="s">
        <v>17</v>
      </c>
      <c r="J152" s="2" t="s">
        <v>465</v>
      </c>
      <c r="K152" s="2" t="s">
        <v>479</v>
      </c>
      <c r="L152" s="2" t="s">
        <v>19</v>
      </c>
      <c r="M152" s="2">
        <v>12837</v>
      </c>
      <c r="N152" s="2" t="s">
        <v>480</v>
      </c>
    </row>
    <row r="153" spans="1:14" ht="208" x14ac:dyDescent="0.35">
      <c r="A153" s="2" t="s">
        <v>481</v>
      </c>
      <c r="B153" s="2" t="s">
        <v>154</v>
      </c>
      <c r="C153" s="3">
        <v>43374</v>
      </c>
      <c r="D153" s="2"/>
      <c r="E153" s="2"/>
      <c r="F153" s="2"/>
      <c r="G153" s="2" t="s">
        <v>180</v>
      </c>
      <c r="H153" s="2" t="s">
        <v>70</v>
      </c>
      <c r="I153" s="2" t="s">
        <v>17</v>
      </c>
      <c r="J153" s="2" t="s">
        <v>465</v>
      </c>
      <c r="K153" s="2" t="s">
        <v>482</v>
      </c>
      <c r="L153" s="2" t="s">
        <v>19</v>
      </c>
      <c r="M153" s="2">
        <v>135520</v>
      </c>
      <c r="N153" s="2" t="s">
        <v>25</v>
      </c>
    </row>
    <row r="154" spans="1:14" ht="208" x14ac:dyDescent="0.35">
      <c r="A154" s="2" t="s">
        <v>483</v>
      </c>
      <c r="B154" s="2" t="s">
        <v>154</v>
      </c>
      <c r="C154" s="3">
        <v>43373</v>
      </c>
      <c r="D154" s="2"/>
      <c r="E154" s="2"/>
      <c r="F154" s="2"/>
      <c r="G154" s="2" t="s">
        <v>58</v>
      </c>
      <c r="H154" s="2" t="s">
        <v>16</v>
      </c>
      <c r="I154" s="2" t="s">
        <v>17</v>
      </c>
      <c r="J154" s="2" t="s">
        <v>465</v>
      </c>
      <c r="K154" s="2" t="s">
        <v>222</v>
      </c>
      <c r="L154" s="2" t="s">
        <v>19</v>
      </c>
      <c r="M154" s="2">
        <v>54400</v>
      </c>
      <c r="N154" s="2" t="s">
        <v>484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domestic casserole</vt:lpstr>
      <vt:lpstr>Sheet1</vt:lpstr>
      <vt:lpstr>'domestic casserole'!Print_Titles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cp:lastPrinted>2025-08-06T09:34:44Z</cp:lastPrinted>
  <dcterms:created xsi:type="dcterms:W3CDTF">2025-08-06T08:21:15Z</dcterms:created>
  <dcterms:modified xsi:type="dcterms:W3CDTF">2025-08-06T09:38:52Z</dcterms:modified>
</cp:coreProperties>
</file>