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ltered Data" sheetId="1" state="visible" r:id="rId1"/>
  </sheets>
  <definedNames>
    <definedName name="_xlnm._FilterDatabase" localSheetId="0" hidden="1">'Filtered Data'!$A$2:$Y$2</definedName>
    <definedName name="_xlnm.Print_Titles" localSheetId="0">'Filtered Data'!$1:$2</definedName>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6">
    <font>
      <name val="Calibri"/>
      <family val="2"/>
      <color theme="1"/>
      <sz val="11"/>
      <scheme val="minor"/>
    </font>
    <font>
      <b val="1"/>
    </font>
    <font>
      <b val="1"/>
      <sz val="16"/>
    </font>
    <font>
      <b val="1"/>
      <sz val="15"/>
    </font>
    <font>
      <sz val="15"/>
    </font>
    <font>
      <color rgb="00FF0000"/>
      <sz val="18"/>
    </font>
  </fonts>
  <fills count="3">
    <fill>
      <patternFill/>
    </fill>
    <fill>
      <patternFill patternType="gray125"/>
    </fill>
    <fill>
      <patternFill patternType="solid">
        <fgColor rgb="00bdbdbd"/>
        <bgColor rgb="00bdbdbd"/>
      </patternFill>
    </fill>
  </fills>
  <borders count="2">
    <border>
      <left/>
      <right/>
      <top/>
      <bottom/>
      <diagonal/>
    </border>
    <border>
      <left style="thin"/>
      <right style="thin"/>
      <top style="thin"/>
      <bottom style="thin"/>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0" fontId="2" fillId="0" borderId="0" applyAlignment="1" pivotButton="0" quotePrefix="0" xfId="0">
      <alignment horizontal="center" vertical="center"/>
    </xf>
    <xf numFmtId="0" fontId="3" fillId="2" borderId="1" applyAlignment="1" pivotButton="0" quotePrefix="0" xfId="0">
      <alignment horizontal="center" vertical="center"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165" fontId="4"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6"/>
  <sheetViews>
    <sheetView workbookViewId="0">
      <selection activeCell="A1" sqref="A1"/>
    </sheetView>
  </sheetViews>
  <sheetFormatPr baseColWidth="8" defaultRowHeight="15"/>
  <cols>
    <col width="18" customWidth="1" min="1" max="1"/>
    <col width="18" customWidth="1" min="2" max="2"/>
    <col width="35" customWidth="1" min="3" max="3"/>
    <col width="10" customWidth="1" min="4" max="4"/>
    <col width="15" customWidth="1" min="5" max="5"/>
    <col width="15" customWidth="1" min="6" max="6"/>
    <col width="15" customWidth="1" min="7" max="7"/>
    <col width="15" customWidth="1" min="8" max="8"/>
    <col width="18" customWidth="1" min="9" max="9"/>
    <col width="18" customWidth="1" min="10" max="10"/>
    <col width="18" customWidth="1" min="11" max="11"/>
    <col width="40"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 width="18" customWidth="1" min="22" max="22"/>
    <col width="18" customWidth="1" min="23" max="23"/>
    <col width="18" customWidth="1" min="24" max="24"/>
    <col width="18" customWidth="1" min="25" max="25"/>
  </cols>
  <sheetData>
    <row r="1">
      <c r="A1" s="4" t="inlineStr">
        <is>
          <t>Filtered Export – 2025-06-19 15:53</t>
        </is>
      </c>
    </row>
    <row r="2">
      <c r="A2" s="5" t="inlineStr">
        <is>
          <t>Date Of Search</t>
        </is>
      </c>
      <c r="B2" s="5" t="inlineStr">
        <is>
          <t>Tender Id</t>
        </is>
      </c>
      <c r="C2" s="5" t="inlineStr">
        <is>
          <t>Item Description</t>
        </is>
      </c>
      <c r="D2" s="5" t="inlineStr">
        <is>
          <t>Qty</t>
        </is>
      </c>
      <c r="E2" s="5" t="inlineStr">
        <is>
          <t>Start Date</t>
        </is>
      </c>
      <c r="F2" s="5" t="inlineStr">
        <is>
          <t>End Date</t>
        </is>
      </c>
      <c r="G2" s="5" t="inlineStr">
        <is>
          <t>End Time</t>
        </is>
      </c>
      <c r="H2" s="5" t="inlineStr">
        <is>
          <t>Day Left</t>
        </is>
      </c>
      <c r="I2" s="5" t="inlineStr">
        <is>
          <t>Emd Amount</t>
        </is>
      </c>
      <c r="J2" s="5" t="inlineStr">
        <is>
          <t>Tender Value</t>
        </is>
      </c>
      <c r="K2" s="5" t="inlineStr">
        <is>
          <t>Item Category</t>
        </is>
      </c>
      <c r="L2" s="5" t="inlineStr">
        <is>
          <t>Address</t>
        </is>
      </c>
      <c r="M2" s="5" t="inlineStr">
        <is>
          <t>Mse</t>
        </is>
      </c>
      <c r="N2" s="5" t="inlineStr">
        <is>
          <t>Ministry</t>
        </is>
      </c>
      <c r="O2" s="5" t="inlineStr">
        <is>
          <t>Department</t>
        </is>
      </c>
      <c r="P2" s="5" t="inlineStr">
        <is>
          <t>Branch</t>
        </is>
      </c>
      <c r="Q2" s="5" t="inlineStr">
        <is>
          <t>Link Href</t>
        </is>
      </c>
      <c r="R2" s="5" t="inlineStr">
        <is>
          <t>File Path</t>
        </is>
      </c>
      <c r="S2" s="5" t="inlineStr">
        <is>
          <t>Status</t>
        </is>
      </c>
      <c r="T2" s="5" t="inlineStr">
        <is>
          <t>L Placeholder</t>
        </is>
      </c>
      <c r="U2" s="5" t="inlineStr">
        <is>
          <t>Extended</t>
        </is>
      </c>
      <c r="V2" s="5" t="inlineStr">
        <is>
          <t>Cancel</t>
        </is>
      </c>
      <c r="W2" s="5" t="inlineStr">
        <is>
          <t>L1 Update</t>
        </is>
      </c>
      <c r="X2" s="5" t="inlineStr">
        <is>
          <t>Updated At</t>
        </is>
      </c>
      <c r="Y2" s="5" t="inlineStr">
        <is>
          <t>Live</t>
        </is>
      </c>
    </row>
    <row r="3" ht="120" customHeight="1">
      <c r="A3" s="6" t="n">
        <v>45797</v>
      </c>
      <c r="B3" s="7" t="inlineStr">
        <is>
          <t>GEM/2025/B/6218360</t>
        </is>
      </c>
      <c r="C3" s="7" t="inlineStr">
        <is>
          <t>SUPPLY AND INSTALLATION OF WATCH TOWER</t>
        </is>
      </c>
      <c r="D3" s="7" t="n">
        <v>93</v>
      </c>
      <c r="E3" s="6" t="n">
        <v>45786</v>
      </c>
      <c r="F3" s="6" t="n">
        <v>45817</v>
      </c>
      <c r="G3" s="7" t="inlineStr">
        <is>
          <t>6:00 PM</t>
        </is>
      </c>
      <c r="H3" s="8">
        <f>IF((INDIRECT("F"&amp;ROW())+INDIRECT("G"&amp;ROW()))-NOW() &lt;= 0, "CLOSED", INT((INDIRECT("F"&amp;ROW())+INDIRECT("G"&amp;ROW()))-NOW()) &amp; " days")</f>
        <v/>
      </c>
      <c r="I3" s="7" t="n">
        <v>2800000</v>
      </c>
      <c r="J3" s="7" t="n">
        <v>140000000</v>
      </c>
      <c r="K3" s="7" t="inlineStr">
        <is>
          <t>SUPPLY AND INSTALLATION OF WATCH TOWER</t>
        </is>
      </c>
      <c r="L3" s="7" t="inlineStr">
        <is>
          <t>["797001,HQ IGAR NORTH, NEAR\nSBI MAIN BRANCH ,D BLOCK", "795002,Mantripukhri, Imphal", "795113,HQ 9 Sector Assam\nRifles NEW KEITHELMANBI", "795142,SAMSAI", "796001,AIZWAL", "785001,HQ 25 SECTOR ASSAM\nRIFLES JORHAT ASSAM", "795135,PALLEL", "795128,HQ 27 Sect Assam\nRifles Churachandpur Manipur", "795103,KAKCHING", "793010,Laitkor, Shillong,\nMeghalaya"]</t>
        </is>
      </c>
      <c r="M3" s="7" t="inlineStr">
        <is>
          <t>Yes</t>
        </is>
      </c>
      <c r="N3" s="7" t="inlineStr">
        <is>
          <t>Ministry of Home Affairs</t>
        </is>
      </c>
      <c r="O3" s="7" t="inlineStr">
        <is>
          <t>ASSAM RIFLES</t>
        </is>
      </c>
      <c r="P3" s="7" t="inlineStr">
        <is>
          <t>Engineer</t>
        </is>
      </c>
      <c r="Q3" s="7" t="inlineStr">
        <is>
          <t>C:\vs_code\TenderHunter2.1.3\download_pdf\GeM-Bidding-7826232.pdf</t>
        </is>
      </c>
      <c r="R3" s="7" t="inlineStr">
        <is>
          <t>https://bidplus.gem.gov.in/showbidDocument/7826232</t>
        </is>
      </c>
      <c r="S3" s="7" t="inlineStr"/>
      <c r="T3" s="7" t="inlineStr"/>
      <c r="U3" s="7" t="inlineStr">
        <is>
          <t>2025-06-09</t>
        </is>
      </c>
      <c r="V3" s="7" t="inlineStr">
        <is>
          <t>Cancel</t>
        </is>
      </c>
      <c r="W3" s="7" t="inlineStr"/>
      <c r="X3" s="9" t="n">
        <v>45818.39485787037</v>
      </c>
      <c r="Y3" s="7" t="inlineStr">
        <is>
          <t>Yes</t>
        </is>
      </c>
    </row>
    <row r="4" ht="120" customHeight="1">
      <c r="A4" s="6" t="n">
        <v>45797</v>
      </c>
      <c r="B4" s="7" t="inlineStr">
        <is>
          <t>GEM/2025/B/6211135</t>
        </is>
      </c>
      <c r="C4" s="7" t="inlineStr">
        <is>
          <t>SUPPLY AND INSTALLATION OF OFFICE SHELTER (SIZE 6 MTR x 7.60 MTR x 4.40 MTR INCLUDING 1.5 MTR VERAN</t>
        </is>
      </c>
      <c r="D4" s="7" t="n">
        <v>40</v>
      </c>
      <c r="E4" s="6" t="n">
        <v>45785</v>
      </c>
      <c r="F4" s="7" t="inlineStr"/>
      <c r="G4" s="7" t="inlineStr"/>
      <c r="H4" s="8">
        <f>IF((INDIRECT("F"&amp;ROW())+INDIRECT("G"&amp;ROW()))-NOW() &lt;= 0, "CLOSED", INT((INDIRECT("F"&amp;ROW())+INDIRECT("G"&amp;ROW()))-NOW()) &amp; " days")</f>
        <v/>
      </c>
      <c r="I4" s="7" t="n">
        <v>3172000</v>
      </c>
      <c r="J4" s="7" t="n">
        <v>158600000</v>
      </c>
      <c r="K4" s="7" t="inlineStr">
        <is>
          <t>SUPPLY AND INSTALLATION OF OFFICE SHELTER (SIZE 6
MTR x 7.60 MTR x 4.40 MTR INCLUDING 1.5 MTR VERAND</t>
        </is>
      </c>
      <c r="L4" s="7" t="inlineStr">
        <is>
          <t>["795142,SAMSAI", "795135,PALLEL", "795128,HQ 27 Sect Assam\nRifles Churachandpur Manipur", "795103,KAKCHING", "796001,AIZWAL"]</t>
        </is>
      </c>
      <c r="M4" s="7" t="inlineStr">
        <is>
          <t>Yes</t>
        </is>
      </c>
      <c r="N4" s="7" t="inlineStr">
        <is>
          <t>Ministry of Home Affairs</t>
        </is>
      </c>
      <c r="O4" s="7" t="inlineStr">
        <is>
          <t>ASSAM RIFLES</t>
        </is>
      </c>
      <c r="P4" s="7" t="inlineStr">
        <is>
          <t>Engineer</t>
        </is>
      </c>
      <c r="Q4" s="7" t="inlineStr">
        <is>
          <t>C:\vs_code\TenderHunter2.1.3\download_pdf\GeM-Bidding-7818268.pdf</t>
        </is>
      </c>
      <c r="R4" s="7" t="inlineStr">
        <is>
          <t>https://bidplus.gem.gov.in/showbidDocument/7818268</t>
        </is>
      </c>
      <c r="S4" s="7" t="inlineStr">
        <is>
          <t>Technical Evaluation</t>
        </is>
      </c>
      <c r="T4" s="7" t="inlineStr">
        <is>
          <t>null</t>
        </is>
      </c>
      <c r="U4" s="7" t="inlineStr">
        <is>
          <t>2025-06-07</t>
        </is>
      </c>
      <c r="V4" s="7" t="inlineStr"/>
      <c r="W4" s="7" t="inlineStr"/>
      <c r="X4" s="9" t="n">
        <v>45815.54540844908</v>
      </c>
      <c r="Y4" s="7" t="inlineStr">
        <is>
          <t>No</t>
        </is>
      </c>
    </row>
    <row r="5" ht="120" customHeight="1">
      <c r="A5" s="6" t="n">
        <v>45797</v>
      </c>
      <c r="B5" s="7" t="inlineStr">
        <is>
          <t>GEM/2025/B/6211349</t>
        </is>
      </c>
      <c r="C5" s="7" t="inlineStr">
        <is>
          <t>20MEN LIVING PUF SHELTER WITH TOILET (SIZE 44FT x 25FT x 14.40FT HEIGHT WITH 5FT VERANDAH IN FRONT)</t>
        </is>
      </c>
      <c r="D5" s="7" t="n">
        <v>20</v>
      </c>
      <c r="E5" s="6" t="n">
        <v>45785</v>
      </c>
      <c r="F5" s="7" t="inlineStr"/>
      <c r="G5" s="7" t="inlineStr"/>
      <c r="H5" s="8">
        <f>IF((INDIRECT("F"&amp;ROW())+INDIRECT("G"&amp;ROW()))-NOW() &lt;= 0, "CLOSED", INT((INDIRECT("F"&amp;ROW())+INDIRECT("G"&amp;ROW()))-NOW()) &amp; " days")</f>
        <v/>
      </c>
      <c r="I5" s="7" t="n">
        <v>1660000</v>
      </c>
      <c r="J5" s="7" t="n">
        <v>83000000</v>
      </c>
      <c r="K5" s="7" t="inlineStr">
        <is>
          <t>20MEN LIVING PUF SHELTER WITH TOILET (SIZE 44FT x 25FT
x 14.40FT HEIGHT WITH 5FT VERANDAH IN FRONT)</t>
        </is>
      </c>
      <c r="L5" s="7" t="inlineStr">
        <is>
          <t>["795142,SAMSAI", "795135,PALLEL", "795128,HQ 27 Sect Assam\nRifles Churachandpur Manipur"]</t>
        </is>
      </c>
      <c r="M5" s="7" t="inlineStr">
        <is>
          <t>Yes</t>
        </is>
      </c>
      <c r="N5" s="7" t="inlineStr">
        <is>
          <t>Ministry of Home Affairs</t>
        </is>
      </c>
      <c r="O5" s="7" t="inlineStr">
        <is>
          <t>ASSAM RIFLES</t>
        </is>
      </c>
      <c r="P5" s="7" t="inlineStr">
        <is>
          <t>Engineer</t>
        </is>
      </c>
      <c r="Q5" s="7" t="inlineStr">
        <is>
          <t>C:\vs_code\TenderHunter2.1.3\download_pdf\GeM-Bidding-7818498.pdf</t>
        </is>
      </c>
      <c r="R5" s="7" t="inlineStr">
        <is>
          <t>https://bidplus.gem.gov.in/showbidDocument/7818498</t>
        </is>
      </c>
      <c r="S5" s="7" t="inlineStr">
        <is>
          <t>Technical Evaluation</t>
        </is>
      </c>
      <c r="T5" s="7" t="inlineStr">
        <is>
          <t>null</t>
        </is>
      </c>
      <c r="U5" s="7" t="inlineStr">
        <is>
          <t>2025-06-07</t>
        </is>
      </c>
      <c r="V5" s="7" t="inlineStr"/>
      <c r="W5" s="7" t="inlineStr"/>
      <c r="X5" s="9" t="n">
        <v>45817.49784305556</v>
      </c>
      <c r="Y5" s="7" t="inlineStr">
        <is>
          <t>No</t>
        </is>
      </c>
    </row>
    <row r="6" ht="120" customHeight="1">
      <c r="A6" s="6" t="n">
        <v>45797</v>
      </c>
      <c r="B6" s="7" t="inlineStr">
        <is>
          <t>GEM/2025/B/6210845</t>
        </is>
      </c>
      <c r="C6" s="7" t="inlineStr">
        <is>
          <t>SUPPLY AND INSTALLATION OF TOILET BLOCK PUF SHELTER (SIZE 5.0 MTR x 5.20 MTR x 4.0 MTR HEIGHT INCLU</t>
        </is>
      </c>
      <c r="D6" s="7" t="n">
        <v>40</v>
      </c>
      <c r="E6" s="6" t="n">
        <v>45785</v>
      </c>
      <c r="F6" s="7" t="inlineStr"/>
      <c r="G6" s="7" t="inlineStr"/>
      <c r="H6" s="8">
        <f>IF((INDIRECT("F"&amp;ROW())+INDIRECT("G"&amp;ROW()))-NOW() &lt;= 0, "CLOSED", INT((INDIRECT("F"&amp;ROW())+INDIRECT("G"&amp;ROW()))-NOW()) &amp; " days")</f>
        <v/>
      </c>
      <c r="I6" s="7" t="n">
        <v>1128000</v>
      </c>
      <c r="J6" s="7" t="n">
        <v>56400000</v>
      </c>
      <c r="K6" s="7" t="inlineStr">
        <is>
          <t>SUPPLY AND INSTALLATION OF TOILET BLOCK PUF SHELTER
(SIZE 5.0 MTR x 5.20 MTR x 4.0 MTR HEIGHT INCLUD</t>
        </is>
      </c>
      <c r="L6" s="7" t="inlineStr">
        <is>
          <t>["795142,SAMSAI", "795135,PALLEL", "795128,HQ 27 Sect Assam\nRifles Churachandpur Manipur", "795103,KAKCHING", "796001,AIZWAL"]</t>
        </is>
      </c>
      <c r="M6" s="7" t="inlineStr">
        <is>
          <t>Yes</t>
        </is>
      </c>
      <c r="N6" s="7" t="inlineStr">
        <is>
          <t>Ministry of Home Affairs</t>
        </is>
      </c>
      <c r="O6" s="7" t="inlineStr">
        <is>
          <t>ASSAM RIFLES</t>
        </is>
      </c>
      <c r="P6" s="7" t="inlineStr">
        <is>
          <t>Engineer</t>
        </is>
      </c>
      <c r="Q6" s="7" t="inlineStr">
        <is>
          <t>C:\vs_code\TenderHunter2.1.3\download_pdf\GeM-Bidding-7817959.pdf</t>
        </is>
      </c>
      <c r="R6" s="7" t="inlineStr">
        <is>
          <t>https://bidplus.gem.gov.in/showbidDocument/7817959</t>
        </is>
      </c>
      <c r="S6" s="7" t="inlineStr">
        <is>
          <t>Technical Evaluation</t>
        </is>
      </c>
      <c r="T6" s="7" t="inlineStr">
        <is>
          <t>null</t>
        </is>
      </c>
      <c r="U6" s="7" t="inlineStr">
        <is>
          <t>2025-06-07</t>
        </is>
      </c>
      <c r="V6" s="7" t="inlineStr"/>
      <c r="W6" s="7" t="inlineStr"/>
      <c r="X6" s="9" t="n">
        <v>45815.53717743055</v>
      </c>
      <c r="Y6" s="7" t="inlineStr">
        <is>
          <t>No</t>
        </is>
      </c>
    </row>
    <row r="7" ht="120" customHeight="1">
      <c r="A7" s="6" t="n">
        <v>45797</v>
      </c>
      <c r="B7" s="7" t="inlineStr">
        <is>
          <t>GEM/2025/B/6133603</t>
        </is>
      </c>
      <c r="C7" s="7" t="inlineStr">
        <is>
          <t>Rucksack (30 Ltrs Capacity) (V2)</t>
        </is>
      </c>
      <c r="D7" s="7" t="n">
        <v>1280</v>
      </c>
      <c r="E7" s="6" t="n">
        <v>45786</v>
      </c>
      <c r="F7" s="6" t="n">
        <v>45801</v>
      </c>
      <c r="G7" s="7" t="inlineStr">
        <is>
          <t>11:00 AM</t>
        </is>
      </c>
      <c r="H7" s="8">
        <f>IF((INDIRECT("F"&amp;ROW())+INDIRECT("G"&amp;ROW()))-NOW() &lt;= 0, "CLOSED", INT((INDIRECT("F"&amp;ROW())+INDIRECT("G"&amp;ROW()))-NOW()) &amp; " days")</f>
        <v/>
      </c>
      <c r="I7" s="7" t="inlineStr"/>
      <c r="J7" s="7" t="inlineStr"/>
      <c r="K7" s="7" t="inlineStr">
        <is>
          <t>Rucksack (30 Ltrs Capacity) (V2) (Q2)</t>
        </is>
      </c>
      <c r="L7" s="7" t="inlineStr">
        <is>
          <t>["799012,Group Centre CRPF,\nAgartala ( Tripura), Tripura,\nWest Tripura-799012", "795124,Commandant 32 Bn,\nCRPF,NHPC, Loktak Project,\nChurachandpur, Manipur, Pin-\n795124"]</t>
        </is>
      </c>
      <c r="M7" s="7" t="inlineStr">
        <is>
          <t>Yes</t>
        </is>
      </c>
      <c r="N7" s="7" t="inlineStr">
        <is>
          <t>Ministry of Home Affairs</t>
        </is>
      </c>
      <c r="O7" s="7" t="inlineStr">
        <is>
          <t>CENTRAL RESERVE POLICE FORCE</t>
        </is>
      </c>
      <c r="P7" s="7" t="inlineStr">
        <is>
          <t>NA</t>
        </is>
      </c>
      <c r="Q7" s="7" t="inlineStr">
        <is>
          <t>C:\vs_code\TenderHunter2.1.3\download_pdf\GeM-Bidding-7732392.pdf</t>
        </is>
      </c>
      <c r="R7" s="7" t="inlineStr">
        <is>
          <t>https://bidplus.gem.gov.in/showbidDocument/7732392</t>
        </is>
      </c>
      <c r="S7" s="7" t="inlineStr">
        <is>
          <t>Technical Evaluation</t>
        </is>
      </c>
      <c r="T7" s="7" t="inlineStr">
        <is>
          <t>null</t>
        </is>
      </c>
      <c r="U7" s="7" t="inlineStr"/>
      <c r="V7" s="7" t="inlineStr"/>
      <c r="W7" s="7" t="inlineStr"/>
      <c r="X7" s="9" t="n">
        <v>45814.59096084491</v>
      </c>
      <c r="Y7" s="7" t="inlineStr">
        <is>
          <t>No</t>
        </is>
      </c>
    </row>
    <row r="8" ht="120" customHeight="1">
      <c r="A8" s="6" t="n">
        <v>45797</v>
      </c>
      <c r="B8" s="7" t="inlineStr">
        <is>
          <t>GEM/2025/B/6121189</t>
        </is>
      </c>
      <c r="C8" s="7" t="inlineStr">
        <is>
          <t>coat combat disruptive detachable lining</t>
        </is>
      </c>
      <c r="D8" s="7" t="n">
        <v>1869</v>
      </c>
      <c r="E8" s="6" t="n">
        <v>45787</v>
      </c>
      <c r="F8" s="6" t="n">
        <v>45803</v>
      </c>
      <c r="G8" s="7" t="inlineStr">
        <is>
          <t>11:00 AM</t>
        </is>
      </c>
      <c r="H8" s="8">
        <f>IF((INDIRECT("F"&amp;ROW())+INDIRECT("G"&amp;ROW()))-NOW() &lt;= 0, "CLOSED", INT((INDIRECT("F"&amp;ROW())+INDIRECT("G"&amp;ROW()))-NOW()) &amp; " days")</f>
        <v/>
      </c>
      <c r="I8" s="7" t="inlineStr"/>
      <c r="J8" s="7" t="inlineStr"/>
      <c r="K8" s="7" t="inlineStr">
        <is>
          <t>coat combat disruptive detachable lining (Q2)</t>
        </is>
      </c>
      <c r="L8" s="7" t="inlineStr">
        <is>
          <t>["799012,Group Centre CRPF,\nAgartala ( Tripura), Tripura,\nWest Tripura-799012", "795124,Commandant 32 Bn,\nCRPF,NHPC, Loktak Project,\nChurachandpur, Manipur, Pin-\n795124"]</t>
        </is>
      </c>
      <c r="M8" s="7" t="inlineStr">
        <is>
          <t>Yes</t>
        </is>
      </c>
      <c r="N8" s="7" t="inlineStr">
        <is>
          <t>Ministry of Home Affairs</t>
        </is>
      </c>
      <c r="O8" s="7" t="inlineStr">
        <is>
          <t>CENTRAL RESERVE POLICE FORCE</t>
        </is>
      </c>
      <c r="P8" s="7" t="inlineStr">
        <is>
          <t>NA</t>
        </is>
      </c>
      <c r="Q8" s="7" t="inlineStr">
        <is>
          <t>C:\vs_code\TenderHunter2.1.3\download_pdf\GeM-Bidding-7718910.pdf</t>
        </is>
      </c>
      <c r="R8" s="7" t="inlineStr">
        <is>
          <t>https://bidplus.gem.gov.in/showbidDocument/7718910</t>
        </is>
      </c>
      <c r="S8" s="7" t="inlineStr">
        <is>
          <t>Technical Evaluation</t>
        </is>
      </c>
      <c r="T8" s="7" t="inlineStr">
        <is>
          <t>null</t>
        </is>
      </c>
      <c r="U8" s="7" t="inlineStr"/>
      <c r="V8" s="7" t="inlineStr"/>
      <c r="W8" s="7" t="inlineStr"/>
      <c r="X8" s="9" t="n">
        <v>45814.59096084491</v>
      </c>
      <c r="Y8" s="7" t="inlineStr">
        <is>
          <t>No</t>
        </is>
      </c>
    </row>
    <row r="9" ht="120" customHeight="1">
      <c r="A9" s="6" t="n">
        <v>45797</v>
      </c>
      <c r="B9" s="7" t="inlineStr">
        <is>
          <t>GEM/2025/B/6161028</t>
        </is>
      </c>
      <c r="C9" s="7" t="inlineStr">
        <is>
          <t>uniform jersey woolen ribbed v neck dgsd specification</t>
        </is>
      </c>
      <c r="D9" s="7" t="n">
        <v>3782</v>
      </c>
      <c r="E9" s="6" t="n">
        <v>45787</v>
      </c>
      <c r="F9" s="6" t="n">
        <v>45801</v>
      </c>
      <c r="G9" s="7" t="inlineStr">
        <is>
          <t>10:00 AM</t>
        </is>
      </c>
      <c r="H9" s="8">
        <f>IF((INDIRECT("F"&amp;ROW())+INDIRECT("G"&amp;ROW()))-NOW() &lt;= 0, "CLOSED", INT((INDIRECT("F"&amp;ROW())+INDIRECT("G"&amp;ROW()))-NOW()) &amp; " days")</f>
        <v/>
      </c>
      <c r="I9" s="7" t="inlineStr"/>
      <c r="J9" s="7" t="inlineStr"/>
      <c r="K9" s="7" t="inlineStr">
        <is>
          <t>uniform jersey woolen ribbed v neck dgsd specification (Q2)</t>
        </is>
      </c>
      <c r="L9" s="7" t="inlineStr">
        <is>
          <t>["799012,Group Centre CRPF,\nAgartala ( Tripura), Tripura,\nWest Tripura-799012", "795124,Commandant 32 Bn,\nCRPF,NHPC, Loktak Project,\nChurachandpur, Manipur, Pin-\n795124"]</t>
        </is>
      </c>
      <c r="M9" s="7" t="inlineStr">
        <is>
          <t>None</t>
        </is>
      </c>
      <c r="N9" s="7" t="inlineStr">
        <is>
          <t>Ministry of Home Affairs</t>
        </is>
      </c>
      <c r="O9" s="7" t="inlineStr">
        <is>
          <t>CENTRAL RESERVE POLICE FORCE</t>
        </is>
      </c>
      <c r="P9" s="7" t="inlineStr">
        <is>
          <t>NA</t>
        </is>
      </c>
      <c r="Q9" s="7" t="inlineStr">
        <is>
          <t>C:\vs_code\TenderHunter2.1.3\download_pdf\GeM-Bidding-7762903.pdf</t>
        </is>
      </c>
      <c r="R9" s="7" t="inlineStr">
        <is>
          <t>https://bidplus.gem.gov.in/showbidDocument/7762903</t>
        </is>
      </c>
      <c r="S9" s="7" t="inlineStr">
        <is>
          <t>Technical Evaluation</t>
        </is>
      </c>
      <c r="T9" s="7" t="inlineStr">
        <is>
          <t>null</t>
        </is>
      </c>
      <c r="U9" s="7" t="inlineStr"/>
      <c r="V9" s="7" t="inlineStr"/>
      <c r="W9" s="7" t="inlineStr"/>
      <c r="X9" s="9" t="n">
        <v>45814.59096084491</v>
      </c>
      <c r="Y9" s="7" t="inlineStr">
        <is>
          <t>No</t>
        </is>
      </c>
    </row>
    <row r="10" ht="120" customHeight="1">
      <c r="A10" s="6" t="n">
        <v>45801</v>
      </c>
      <c r="B10" s="7" t="inlineStr">
        <is>
          <t>GEM/2025/B/6209877</t>
        </is>
      </c>
      <c r="C10" s="7" t="inlineStr">
        <is>
          <t>Bullet Resistant Morcha as per IS 17525</t>
        </is>
      </c>
      <c r="D10" s="7" t="n">
        <v>50</v>
      </c>
      <c r="E10" s="6" t="n">
        <v>45785</v>
      </c>
      <c r="F10" s="6" t="n">
        <v>45811</v>
      </c>
      <c r="G10" s="7" t="inlineStr">
        <is>
          <t>7:00 PM</t>
        </is>
      </c>
      <c r="H10" s="8">
        <f>IF((INDIRECT("F"&amp;ROW())+INDIRECT("G"&amp;ROW()))-NOW() &lt;= 0, "CLOSED", INT((INDIRECT("F"&amp;ROW())+INDIRECT("G"&amp;ROW()))-NOW()) &amp; " days")</f>
        <v/>
      </c>
      <c r="I10" s="7" t="n">
        <v>900000</v>
      </c>
      <c r="J10" s="7" t="n">
        <v>45000000</v>
      </c>
      <c r="K10" s="7" t="inlineStr">
        <is>
          <t>Bullet Resistant Morcha as per IS 17525 (Q3)</t>
        </is>
      </c>
      <c r="L10" s="7" t="inlineStr">
        <is>
          <t>["795002,Mantripukhri, Imphal", "785001,Transit Camp Jorhat", "795142,SAMSAI", "795007,HQ 22 sector\nJwalamukhi senapati manipur", "795135,PALLEL", "795128,HQ 27 Sect Assam\nRifles Churachandpur Manipur", "795103,KAKCHING"]</t>
        </is>
      </c>
      <c r="M10" s="7" t="inlineStr">
        <is>
          <t>Yes</t>
        </is>
      </c>
      <c r="N10" s="7" t="inlineStr">
        <is>
          <t>Ministry of Home Affairs</t>
        </is>
      </c>
      <c r="O10" s="7" t="inlineStr">
        <is>
          <t>ASSAM RIFLES</t>
        </is>
      </c>
      <c r="P10" s="7" t="inlineStr">
        <is>
          <t>Engineer</t>
        </is>
      </c>
      <c r="Q10" s="7" t="inlineStr">
        <is>
          <t>C:\vs_code\TenderHunter2.1.3\download_pdf\GeM-Bidding-7816862.pdf</t>
        </is>
      </c>
      <c r="R10" s="7" t="inlineStr">
        <is>
          <t>https://bidplus.gem.gov.in/showbidDocument/7816862</t>
        </is>
      </c>
      <c r="S10" s="7" t="inlineStr">
        <is>
          <t>Technical Evaluation</t>
        </is>
      </c>
      <c r="T10" s="7" t="inlineStr">
        <is>
          <t>null</t>
        </is>
      </c>
      <c r="U10" s="7" t="inlineStr">
        <is>
          <t>2025-05-31</t>
        </is>
      </c>
      <c r="V10" s="7" t="inlineStr"/>
      <c r="W10" s="7" t="inlineStr"/>
      <c r="X10" s="9" t="n">
        <v>45817.50142480324</v>
      </c>
      <c r="Y10" s="7" t="inlineStr">
        <is>
          <t>No</t>
        </is>
      </c>
    </row>
    <row r="11" ht="120" customHeight="1">
      <c r="A11" s="6" t="n">
        <v>45801</v>
      </c>
      <c r="B11" s="7" t="inlineStr">
        <is>
          <t>GEM/2025/B/6209262</t>
        </is>
      </c>
      <c r="C11" s="7" t="inlineStr">
        <is>
          <t>Power Generator - DG Set (up to 900 KVA)</t>
        </is>
      </c>
      <c r="D11" s="7" t="n">
        <v>20</v>
      </c>
      <c r="E11" s="6" t="n">
        <v>45784</v>
      </c>
      <c r="F11" s="6" t="n">
        <v>45803</v>
      </c>
      <c r="G11" s="7" t="inlineStr"/>
      <c r="H11" s="8">
        <f>IF((INDIRECT("F"&amp;ROW())+INDIRECT("G"&amp;ROW()))-NOW() &lt;= 0, "CLOSED", INT((INDIRECT("F"&amp;ROW())+INDIRECT("G"&amp;ROW()))-NOW()) &amp; " days")</f>
        <v/>
      </c>
      <c r="I11" s="7" t="n">
        <v>584000</v>
      </c>
      <c r="J11" s="7" t="n">
        <v>29200000</v>
      </c>
      <c r="K11" s="7" t="inlineStr">
        <is>
          <t>Power Generator - DG Set (up to 900 KVA) (Q2)</t>
        </is>
      </c>
      <c r="L11" s="7" t="inlineStr">
        <is>
          <t>["795142,SAMSAI", "795135,PALLEL", "795128,HQ 27 Sect Assam\nRifles Churachandpur Manipur", "795007,HQ 22 sector\nJwalamukhi senapati manipur", "796001,AIZWAL", "785001,HQ 25 SECTOR ASSAM\nRIFLES JORHAT ASSAM", "785001,Transit Camp Jorhat"]</t>
        </is>
      </c>
      <c r="M11" s="7" t="inlineStr">
        <is>
          <t>Yes</t>
        </is>
      </c>
      <c r="N11" s="7" t="inlineStr">
        <is>
          <t>Ministry of Home Affairs</t>
        </is>
      </c>
      <c r="O11" s="7" t="inlineStr">
        <is>
          <t>ASSAM RIFLES</t>
        </is>
      </c>
      <c r="P11" s="7" t="inlineStr">
        <is>
          <t>NA</t>
        </is>
      </c>
      <c r="Q11" s="7" t="inlineStr">
        <is>
          <t>C:\vs_code\TenderHunter2.1.3\download_pdf\GeM-Bidding-7816193.pdf</t>
        </is>
      </c>
      <c r="R11" s="7" t="inlineStr">
        <is>
          <t>https://bidplus.gem.gov.in/showbidDocument/7816193</t>
        </is>
      </c>
      <c r="S11" s="7" t="inlineStr">
        <is>
          <t>Technical Evaluation</t>
        </is>
      </c>
      <c r="T11" s="7" t="inlineStr">
        <is>
          <t>null</t>
        </is>
      </c>
      <c r="U11" s="7" t="inlineStr">
        <is>
          <t>2025-05-31</t>
        </is>
      </c>
      <c r="V11" s="7" t="inlineStr"/>
      <c r="W11" s="7" t="inlineStr"/>
      <c r="X11" s="9" t="n">
        <v>45815.59106423611</v>
      </c>
      <c r="Y11" s="7" t="inlineStr">
        <is>
          <t>No</t>
        </is>
      </c>
    </row>
    <row r="12" ht="120" customHeight="1">
      <c r="A12" s="6" t="n">
        <v>45801</v>
      </c>
      <c r="B12" s="7" t="inlineStr">
        <is>
          <t>GEM/2025/B/6125348</t>
        </is>
      </c>
      <c r="C12" s="7" t="inlineStr">
        <is>
          <t>Water Proof Multi Purpose Rain Poncho with Convertibility as Bivouac (MHA)</t>
        </is>
      </c>
      <c r="D12" s="7" t="n">
        <v>2010</v>
      </c>
      <c r="E12" s="6" t="n">
        <v>45779</v>
      </c>
      <c r="F12" s="6" t="n">
        <v>45805</v>
      </c>
      <c r="G12" s="7" t="inlineStr">
        <is>
          <t>4:00 PM</t>
        </is>
      </c>
      <c r="H12" s="8">
        <f>IF((INDIRECT("F"&amp;ROW())+INDIRECT("G"&amp;ROW()))-NOW() &lt;= 0, "CLOSED", INT((INDIRECT("F"&amp;ROW())+INDIRECT("G"&amp;ROW()))-NOW()) &amp; " days")</f>
        <v/>
      </c>
      <c r="I12" s="7" t="inlineStr"/>
      <c r="J12" s="7" t="inlineStr"/>
      <c r="K12" s="7" t="inlineStr">
        <is>
          <t>Water Proof Multi Purpose Rain Poncho with Convertibility as
Bivouac (MHA) (Q2)</t>
        </is>
      </c>
      <c r="L12" s="7" t="inlineStr">
        <is>
          <t>["799012,Group Centre CRPF,\nAgartala ( Tripura), Tripura,\nWest Tripura-799012", "795124,Commandant 32 Bn,\nCRPF,NHPC, Loktak Project,\nChurachandpur, Manipur, Pin-\n795124"]</t>
        </is>
      </c>
      <c r="M12" s="7" t="inlineStr">
        <is>
          <t>Yes</t>
        </is>
      </c>
      <c r="N12" s="7" t="inlineStr">
        <is>
          <t>Ministry of Home Affairs</t>
        </is>
      </c>
      <c r="O12" s="7" t="inlineStr">
        <is>
          <t>CENTRAL RESERVE POLICE FORCE</t>
        </is>
      </c>
      <c r="P12" s="7" t="inlineStr">
        <is>
          <t>NA</t>
        </is>
      </c>
      <c r="Q12" s="7" t="inlineStr">
        <is>
          <t>C:\vs_code\TenderHunter2.1.3\download_pdf\GeM-Bidding-7723410.pdf</t>
        </is>
      </c>
      <c r="R12" s="7" t="inlineStr">
        <is>
          <t>https://bidplus.gem.gov.in/showbidDocument/7723410</t>
        </is>
      </c>
      <c r="S12" s="7" t="inlineStr"/>
      <c r="T12" s="7" t="inlineStr"/>
      <c r="U12" s="7" t="inlineStr"/>
      <c r="V12" s="7" t="inlineStr"/>
      <c r="W12" s="7" t="inlineStr"/>
      <c r="X12" s="9" t="n">
        <v>45814.59096084491</v>
      </c>
      <c r="Y12" s="7" t="inlineStr">
        <is>
          <t>No</t>
        </is>
      </c>
    </row>
    <row r="13" ht="120" customHeight="1">
      <c r="A13" s="6" t="n">
        <v>45801</v>
      </c>
      <c r="B13" s="7" t="inlineStr">
        <is>
          <t>GEM/2025/B/6118562</t>
        </is>
      </c>
      <c r="C13" s="7" t="inlineStr">
        <is>
          <t>Light Weight Ground Sheet (TPO Coated)</t>
        </is>
      </c>
      <c r="D13" s="7" t="n">
        <v>5608</v>
      </c>
      <c r="E13" s="6" t="n">
        <v>45779</v>
      </c>
      <c r="F13" s="6" t="n">
        <v>45805</v>
      </c>
      <c r="G13" s="7" t="inlineStr">
        <is>
          <t>11:00 AM</t>
        </is>
      </c>
      <c r="H13" s="8">
        <f>IF((INDIRECT("F"&amp;ROW())+INDIRECT("G"&amp;ROW()))-NOW() &lt;= 0, "CLOSED", INT((INDIRECT("F"&amp;ROW())+INDIRECT("G"&amp;ROW()))-NOW()) &amp; " days")</f>
        <v/>
      </c>
      <c r="I13" s="7" t="inlineStr"/>
      <c r="J13" s="7" t="inlineStr"/>
      <c r="K13" s="7" t="inlineStr">
        <is>
          <t>Light Weight Ground Sheet (TPO Coated) (Q2)</t>
        </is>
      </c>
      <c r="L13" s="7" t="inlineStr">
        <is>
          <t>["799012,Group Centre CRPF,\nAgartala ( Tripura), Tripura,\nWest Tripura-799012", "795124,Commandant 32 Bn,\nCRPF,NHPC, Loktak Project,\nChurachandpur, Manipur, Pin-\n795124"]</t>
        </is>
      </c>
      <c r="M13" s="7" t="inlineStr">
        <is>
          <t>Yes</t>
        </is>
      </c>
      <c r="N13" s="7" t="inlineStr">
        <is>
          <t>Ministry of Home Affairs</t>
        </is>
      </c>
      <c r="O13" s="7" t="inlineStr">
        <is>
          <t>CENTRAL RESERVE POLICE FORCE</t>
        </is>
      </c>
      <c r="P13" s="7" t="inlineStr">
        <is>
          <t>NA</t>
        </is>
      </c>
      <c r="Q13" s="7" t="inlineStr">
        <is>
          <t>C:\vs_code\TenderHunter2.1.3\download_pdf\GeM-Bidding-7715959.pdf</t>
        </is>
      </c>
      <c r="R13" s="7" t="inlineStr">
        <is>
          <t>https://bidplus.gem.gov.in/showbidDocument/7715959</t>
        </is>
      </c>
      <c r="S13" s="7" t="inlineStr"/>
      <c r="T13" s="7" t="inlineStr"/>
      <c r="U13" s="7" t="inlineStr"/>
      <c r="V13" s="7" t="inlineStr"/>
      <c r="W13" s="7" t="inlineStr"/>
      <c r="X13" s="9" t="n">
        <v>45814.59096084491</v>
      </c>
      <c r="Y13" s="7" t="inlineStr">
        <is>
          <t>No</t>
        </is>
      </c>
    </row>
    <row r="14" ht="120" customHeight="1">
      <c r="A14" s="6" t="n">
        <v>45804</v>
      </c>
      <c r="B14" s="7" t="inlineStr">
        <is>
          <t>GEM/2025/B/6276940</t>
        </is>
      </c>
      <c r="C14" s="7" t="inlineStr">
        <is>
          <t>RED CHILLY,DANIYA,HALDI,JEERA,GARLIC,EMLI,METHI,TEJPATTA,BLACKPAPER,SAMIYA,PAPAD,MEAT MASALA,CHICKE</t>
        </is>
      </c>
      <c r="D14" s="7" t="n">
        <v>851</v>
      </c>
      <c r="E14" s="6" t="n">
        <v>45804</v>
      </c>
      <c r="F14" s="6" t="n">
        <v>45825</v>
      </c>
      <c r="G14" s="7" t="inlineStr">
        <is>
          <t>12:00 PM</t>
        </is>
      </c>
      <c r="H14" s="8">
        <f>IF((INDIRECT("F"&amp;ROW())+INDIRECT("G"&amp;ROW()))-NOW() &lt;= 0, "CLOSED", INT((INDIRECT("F"&amp;ROW())+INDIRECT("G"&amp;ROW()))-NOW()) &amp; " days")</f>
        <v/>
      </c>
      <c r="I14" s="7" t="inlineStr"/>
      <c r="J14" s="7" t="inlineStr"/>
      <c r="K14" s="7" t="inlineStr">
        <is>
          <t>RED CHILLY , DANIYA , HALDI , JEERA , GARLIC , EMLI ,
METHI , TEJPATTA , BLACKPAPER , SAMIYA , PAPAD , MEAT
MASALA , CHICKEN MASALA , SAMBER MASALA , SMALL
ELICHI , BIG ELICHI , LONG , DAL CHINI , GARAM MASALA ,
HING</t>
        </is>
      </c>
      <c r="L14" s="7" t="inlineStr">
        <is>
          <t>["795128,SREEKANTH\nSANTHOSH 36 ASSAM RIFLES\nHQ VENG, CHURACHANDPUR ,\nMANIPUR"]</t>
        </is>
      </c>
      <c r="M14" s="7" t="inlineStr">
        <is>
          <t>Yes</t>
        </is>
      </c>
      <c r="N14" s="7" t="inlineStr">
        <is>
          <t>Ministry of Home Affairs</t>
        </is>
      </c>
      <c r="O14" s="7" t="inlineStr">
        <is>
          <t>ASSAM RIFLES</t>
        </is>
      </c>
      <c r="P14" s="7" t="inlineStr">
        <is>
          <t>NA</t>
        </is>
      </c>
      <c r="Q14" s="7" t="inlineStr">
        <is>
          <t>C:\vs_code\TenderHunter2.1.3\download_pdf\GeM-Bidding-7891408.pdf</t>
        </is>
      </c>
      <c r="R14" s="7" t="inlineStr">
        <is>
          <t>https://bidplus.gem.gov.in/showbidDocument/7891408</t>
        </is>
      </c>
      <c r="S14" s="7" t="inlineStr"/>
      <c r="T14" s="7" t="inlineStr"/>
      <c r="U14" s="7" t="inlineStr">
        <is>
          <t>2025-06-10</t>
        </is>
      </c>
      <c r="V14" s="7" t="inlineStr">
        <is>
          <t>Cancel</t>
        </is>
      </c>
      <c r="W14" s="7" t="inlineStr"/>
      <c r="X14" s="9" t="n">
        <v>45827.39940350694</v>
      </c>
      <c r="Y14" s="7" t="inlineStr">
        <is>
          <t>Yes</t>
        </is>
      </c>
    </row>
    <row r="15" ht="120" customHeight="1">
      <c r="A15" s="6" t="n">
        <v>45811</v>
      </c>
      <c r="B15" s="7" t="inlineStr">
        <is>
          <t>GEM/2025/B/6300948</t>
        </is>
      </c>
      <c r="C15" s="7" t="inlineStr">
        <is>
          <t>High Ankle Tactical Boot with Rubber - PU Sole (V2) as per IS 17012</t>
        </is>
      </c>
      <c r="D15" s="7" t="n">
        <v>1093</v>
      </c>
      <c r="E15" s="6" t="n">
        <v>45810</v>
      </c>
      <c r="F15" s="6" t="n">
        <v>45831</v>
      </c>
      <c r="G15" s="7" t="inlineStr">
        <is>
          <t>10:00 AM</t>
        </is>
      </c>
      <c r="H15" s="8">
        <f>IF((INDIRECT("F"&amp;ROW())+INDIRECT("G"&amp;ROW()))-NOW() &lt;= 0, "CLOSED", INT((INDIRECT("F"&amp;ROW())+INDIRECT("G"&amp;ROW()))-NOW()) &amp; " days")</f>
        <v/>
      </c>
      <c r="I15" s="7" t="inlineStr"/>
      <c r="J15" s="7" t="inlineStr"/>
      <c r="K15" s="7" t="inlineStr">
        <is>
          <t>High Ankle Tactical Boot with Rubber - PU Sole (V2) as per IS
17012 (Q2)</t>
        </is>
      </c>
      <c r="L15" s="7" t="inlineStr">
        <is>
          <t>["799012,Group Centre CRPF,\nAgartala ( Tripura), Tripura,\nWest Tripura-799012", "795124,Commandant 32 Bn,\nCRPF,NHPC, Loktak Project,\nChurachandpur, Manipur, Pin-\n795124"]</t>
        </is>
      </c>
      <c r="M15" s="7" t="inlineStr">
        <is>
          <t>None</t>
        </is>
      </c>
      <c r="N15" s="7" t="inlineStr">
        <is>
          <t>Ministry of Home Affairs</t>
        </is>
      </c>
      <c r="O15" s="7" t="inlineStr">
        <is>
          <t>CENTRAL RESERVE POLICE FORCE</t>
        </is>
      </c>
      <c r="P15" s="7" t="inlineStr">
        <is>
          <t>NA</t>
        </is>
      </c>
      <c r="Q15" s="7" t="inlineStr">
        <is>
          <t>https://bidplus.gem.gov.in/showbidDocument/7918255</t>
        </is>
      </c>
      <c r="R15" s="7" t="inlineStr">
        <is>
          <t>C:\vs_code\TenderHunter2.1.3\download_pdf\GeM-Bidding-7918255.pdf</t>
        </is>
      </c>
      <c r="S15" s="7" t="inlineStr"/>
      <c r="T15" s="7" t="inlineStr"/>
      <c r="U15" s="7" t="inlineStr">
        <is>
          <t>2025-06-19</t>
        </is>
      </c>
      <c r="V15" s="7" t="inlineStr"/>
      <c r="W15" s="7" t="inlineStr"/>
      <c r="X15" s="9" t="n">
        <v>45827.3998934375</v>
      </c>
      <c r="Y15" s="7" t="inlineStr">
        <is>
          <t>Yes</t>
        </is>
      </c>
    </row>
    <row r="16" ht="120" customHeight="1">
      <c r="A16" s="6" t="n">
        <v>45817</v>
      </c>
      <c r="B16" s="7" t="inlineStr">
        <is>
          <t>GEM/2025/B/6208223</t>
        </is>
      </c>
      <c r="C16" s="7" t="inlineStr">
        <is>
          <t>Solar Street Lighting System (NTPC)</t>
        </is>
      </c>
      <c r="D16" s="7" t="n">
        <v>300</v>
      </c>
      <c r="E16" s="6" t="n">
        <v>45784</v>
      </c>
      <c r="F16" s="6" t="n">
        <v>45794</v>
      </c>
      <c r="G16" s="7" t="inlineStr">
        <is>
          <t>3:00 PM</t>
        </is>
      </c>
      <c r="H16" s="8">
        <f>IF((INDIRECT("F"&amp;ROW())+INDIRECT("G"&amp;ROW()))-NOW() &lt;= 0, "CLOSED", INT((INDIRECT("F"&amp;ROW())+INDIRECT("G"&amp;ROW()))-NOW()) &amp; " days")</f>
        <v/>
      </c>
      <c r="I16" s="7" t="n">
        <v>242000</v>
      </c>
      <c r="J16" s="7" t="n">
        <v>12100000</v>
      </c>
      <c r="K16" s="7" t="inlineStr">
        <is>
          <t>Solar Street Lighting System (NTPC) (Q3)</t>
        </is>
      </c>
      <c r="L16" s="7" t="inlineStr">
        <is>
          <t>["797001,HQ IGAR NORTH, NEAR\nSBI MAIN BRANCH ,D BLOCK", "795002,Mantripukhri, Imphal", "788026,HQ IGAR(EAST)\nSRIKONA SILCHAR ASSAM", "797112,ASSAM RIFLES\nTRAINING CENTRE AND\nSCHOOL SUKHOVI", "797001,Chieswama, Nagaland", "797112,KASHIRAMBASTI", "795113,HQ 9 Sector Assam\nRifles NEW KEITHELMANBI", "795142,SAMSAI", "799001,HQ 21 Sect AR", "795007,HQ 22 sector\nJwalamukhi senapati manipur", "785001,HQ 25 SECTOR ASSAM\nRIFLES JORHAT ASSAM", "795135,PALLEL", "795128,HQ 27 Sect Assam\nRifles Churachandpur Manipur", "795103,KAKCHING"]</t>
        </is>
      </c>
      <c r="M16" s="7" t="inlineStr">
        <is>
          <t>Yes</t>
        </is>
      </c>
      <c r="N16" s="7" t="inlineStr">
        <is>
          <t>MINISTRY OF HOME AFFAIRS</t>
        </is>
      </c>
      <c r="O16" s="7" t="inlineStr">
        <is>
          <t>ASSAM RIFLES</t>
        </is>
      </c>
      <c r="P16" s="7" t="inlineStr">
        <is>
          <t>Engineer</t>
        </is>
      </c>
      <c r="Q16" s="7" t="inlineStr">
        <is>
          <t>https://bidplus.gem.gov.in/showbidDocument/7815075</t>
        </is>
      </c>
      <c r="R16" s="7" t="inlineStr">
        <is>
          <t>C:\vs_code\TenderHunter2.1.3\download_pdf\GeM-Bidding-7815075.pdf</t>
        </is>
      </c>
      <c r="S16" s="7" t="inlineStr">
        <is>
          <t>Bid Award</t>
        </is>
      </c>
      <c r="T16" s="7" t="inlineStr">
        <is>
          <t>[["GARG ASSOCIATES(MII)", "12300000.00"], ["SATYAM CONTRACTORS PRIVATE LIMITED (MII)", "12750000.00"], ["SCALENOW INDUSTRIES LLP (MII)", "13500000.00"]]</t>
        </is>
      </c>
      <c r="U16" s="7" t="inlineStr"/>
      <c r="V16" s="7" t="inlineStr">
        <is>
          <t>Cancel</t>
        </is>
      </c>
      <c r="W16" s="7" t="inlineStr"/>
      <c r="X16" s="9" t="n">
        <v>45818.57900300926</v>
      </c>
      <c r="Y16" s="7" t="inlineStr"/>
    </row>
    <row r="17" ht="120" customHeight="1">
      <c r="A17" s="6" t="n">
        <v>45817</v>
      </c>
      <c r="B17" s="7" t="inlineStr">
        <is>
          <t>GEM/2025/B/6129949</t>
        </is>
      </c>
      <c r="C17" s="7" t="inlineStr">
        <is>
          <t>High Mast Lighting Octagonal Tower for Small area with LED Flood Lighting System (V2),High Mast Lig</t>
        </is>
      </c>
      <c r="D17" s="7" t="n">
        <v>30</v>
      </c>
      <c r="E17" s="6" t="n">
        <v>45779</v>
      </c>
      <c r="F17" s="6" t="n">
        <v>45789</v>
      </c>
      <c r="G17" s="7" t="inlineStr">
        <is>
          <t>8:00 PM</t>
        </is>
      </c>
      <c r="H17" s="8">
        <f>IF((INDIRECT("F"&amp;ROW())+INDIRECT("G"&amp;ROW()))-NOW() &lt;= 0, "CLOSED", INT((INDIRECT("F"&amp;ROW())+INDIRECT("G"&amp;ROW()))-NOW()) &amp; " days")</f>
        <v/>
      </c>
      <c r="I17" s="7" t="n">
        <v>650000</v>
      </c>
      <c r="J17" s="7" t="n">
        <v>32500000</v>
      </c>
      <c r="K17" s="7" t="inlineStr">
        <is>
          <t>High Mast Lighting Octagonal Tower for Small area with LED
Flood Lighting System (V2) (Q2) , High Mast Lighting Tower
for large area with LED Flood Lighting System (Q3)</t>
        </is>
      </c>
      <c r="L17" s="7" t="inlineStr">
        <is>
          <t>["797001,HQ IGAR NORTH, NEAR\nSBI MAIN BRANCH ,D BLOCK", "795002,Mantripukhri, Imphal", "788026,HQ IGAR(EAST)\nSRIKONA SILCHAR ASSAM", "797112,ASSAM RIFLES\nTRAINING CENTRE AND\nSCHOOL SUKHOVI", "799001,HQ 21 Sect AR", "795007,HQ 22 sector\nJwalamukhi senapati manipur", "795135,PALLEL", "795128,HQ 27 Sect Assam\nRifles Churachandpur Manipur", "795103,KAKCHING", "793010,Laitkor, Shillong,\nMeghalaya", "797001,Chieswama, Nagaland", "797112,KASHIRAMBASTI", "795113,HQ 9 Sector Assam\nRifles NEW KEITHELMANBI", "795142,SAMSAI"]</t>
        </is>
      </c>
      <c r="M17" s="7" t="inlineStr">
        <is>
          <t>Yes</t>
        </is>
      </c>
      <c r="N17" s="7" t="inlineStr">
        <is>
          <t>MINISTRY OF HOME AFFAIRS</t>
        </is>
      </c>
      <c r="O17" s="7" t="inlineStr">
        <is>
          <t>ASSAM RIFLES</t>
        </is>
      </c>
      <c r="P17" s="7" t="inlineStr">
        <is>
          <t>Engineer</t>
        </is>
      </c>
      <c r="Q17" s="7" t="inlineStr">
        <is>
          <t>https://bidplus.gem.gov.in/showbidDocument/7728347</t>
        </is>
      </c>
      <c r="R17" s="7" t="inlineStr">
        <is>
          <t>C:\vs_code\TenderHunter2.1.3\download_pdf\GeM-Bidding-7728347.pdf</t>
        </is>
      </c>
      <c r="S17" s="7" t="inlineStr">
        <is>
          <t>Bid Award</t>
        </is>
      </c>
      <c r="T17" s="7" t="inlineStr">
        <is>
          <t>[["Kamakhya Trading Co.(MII)", "32987510.00"], ["SHRI SUBHASH AGARWALLA (MII)", "33475000.00"], ["SIANG TRADERS (MII)", "33800000.00"]]</t>
        </is>
      </c>
      <c r="U17" s="7" t="inlineStr"/>
      <c r="V17" s="7" t="inlineStr">
        <is>
          <t>Cancel</t>
        </is>
      </c>
      <c r="W17" s="7" t="inlineStr"/>
      <c r="X17" s="9" t="n">
        <v>45818.57900848379</v>
      </c>
      <c r="Y17" s="7" t="inlineStr"/>
    </row>
    <row r="18" ht="120" customHeight="1">
      <c r="A18" s="6" t="n">
        <v>45817</v>
      </c>
      <c r="B18" s="7" t="inlineStr">
        <is>
          <t>GEM/2025/B/6164428</t>
        </is>
      </c>
      <c r="C18" s="7" t="inlineStr">
        <is>
          <t xml:space="preserve">Rotational Moulded Polyethylene Water Storage Tanks (V2) conforming to IS 12701,Rotational Moulded </t>
        </is>
      </c>
      <c r="D18" s="7" t="n">
        <v>1050</v>
      </c>
      <c r="E18" s="6" t="n">
        <v>45771</v>
      </c>
      <c r="F18" s="6" t="n">
        <v>45782</v>
      </c>
      <c r="G18" s="7" t="inlineStr">
        <is>
          <t>5:00 PM</t>
        </is>
      </c>
      <c r="H18" s="8">
        <f>IF((INDIRECT("F"&amp;ROW())+INDIRECT("G"&amp;ROW()))-NOW() &lt;= 0, "CLOSED", INT((INDIRECT("F"&amp;ROW())+INDIRECT("G"&amp;ROW()))-NOW()) &amp; " days")</f>
        <v/>
      </c>
      <c r="I18" s="7" t="n">
        <v>240000</v>
      </c>
      <c r="J18" s="7" t="n">
        <v>12000000</v>
      </c>
      <c r="K18" s="7" t="inlineStr">
        <is>
          <t>Rotational Moulded Polyethylene Water Storage Tanks (V2)
conforming to IS 12701 (Q3)</t>
        </is>
      </c>
      <c r="L18" s="7" t="inlineStr">
        <is>
          <t>["797001,HQ IGAR NORTH, NEAR\nSBI MAIN BRANCH ,D BLOCK", "795002,Mantripukhri, Imphal", "788026,HQ IGAR(EAST)\nSRIKONA SILCHAR ASSAM", "797112,ASSAM RIFLES\nTRAINING CENTRE AND\nSCHOOL SUKHOVI", "797112,KASHIRAMBASTI", "785001,Transit Camp Jorhat", "795113,HQ 9 Sector Assam\nRifles NEW KEITHELMANBI", "795142,SAMSAI", "799001,HQ 21 Sect AR", "795007,HQ 22 sector\nJwalamukhi senapati manipur", "796001,AIZWAL", "785001,HQ 25 SECTOR ASSAM\nRIFLES JORHAT ASSAM", "795135,PALLEL", "795128,HQ 27 Sect Assam\nRifles Churachandpur Manipur", "795103,KAKCHING", "793010,Laitkor, Shillong,\nMeghalaya"]</t>
        </is>
      </c>
      <c r="M18" s="7" t="inlineStr">
        <is>
          <t>Yes</t>
        </is>
      </c>
      <c r="N18" s="7" t="inlineStr">
        <is>
          <t>MINISTRY OF HOME AFFAIRS</t>
        </is>
      </c>
      <c r="O18" s="7" t="inlineStr">
        <is>
          <t>ASSAM RIFLES</t>
        </is>
      </c>
      <c r="P18" s="7" t="inlineStr">
        <is>
          <t>Engineer</t>
        </is>
      </c>
      <c r="Q18" s="7" t="inlineStr">
        <is>
          <t>https://bidplus.gem.gov.in/showbidDocument/7766613</t>
        </is>
      </c>
      <c r="R18" s="7" t="inlineStr">
        <is>
          <t>C:\vs_code\TenderHunter2.1.3\download_pdf\GeM-Bidding-7766613.pdf</t>
        </is>
      </c>
      <c r="S18" s="7" t="inlineStr">
        <is>
          <t>Bid Award</t>
        </is>
      </c>
      <c r="T18" s="7" t="inlineStr">
        <is>
          <t>[["CRYSTAL WORKS(MII)", "12657978.00"], ["M/S CARON ENTERPRISES (MII)", "12763250.00"], ["M/S STANLEE MAHONGNAO (MII)", "12833500.00"]]</t>
        </is>
      </c>
      <c r="U18" s="7" t="inlineStr"/>
      <c r="V18" s="7" t="inlineStr">
        <is>
          <t>Cancel</t>
        </is>
      </c>
      <c r="W18" s="7" t="inlineStr"/>
      <c r="X18" s="9" t="n">
        <v>45818.57901006944</v>
      </c>
      <c r="Y18" s="7" t="inlineStr"/>
    </row>
    <row r="19" ht="120" customHeight="1">
      <c r="A19" s="6" t="n">
        <v>45817</v>
      </c>
      <c r="B19" s="7" t="inlineStr">
        <is>
          <t>GEM/2024/B/5600790</t>
        </is>
      </c>
      <c r="C19" s="7" t="inlineStr">
        <is>
          <t>Dining Tables - Handcrafted (Q3)</t>
        </is>
      </c>
      <c r="D19" s="7" t="n">
        <v>1300</v>
      </c>
      <c r="E19" s="6" t="n">
        <v>45608</v>
      </c>
      <c r="F19" s="6" t="n">
        <v>45615</v>
      </c>
      <c r="G19" s="7" t="inlineStr">
        <is>
          <t>5:00 PM</t>
        </is>
      </c>
      <c r="H19" s="8">
        <f>IF((INDIRECT("F"&amp;ROW())+INDIRECT("G"&amp;ROW()))-NOW() &lt;= 0, "CLOSED", INT((INDIRECT("F"&amp;ROW())+INDIRECT("G"&amp;ROW()))-NOW()) &amp; " days")</f>
        <v/>
      </c>
      <c r="I19" s="7" t="n">
        <v>320000</v>
      </c>
      <c r="J19" s="7" t="n">
        <v>16000000</v>
      </c>
      <c r="K19" s="7" t="inlineStr">
        <is>
          <t>Dining Tables - Handcrafted (Q3)</t>
        </is>
      </c>
      <c r="L19" s="7" t="inlineStr">
        <is>
          <t>["797112,PO DIMAPUR\nSHOKHUVI", "788026,HQ IGAR(EAST)\nSRIKONA SILCHAR ASSAM", "799001,HQ 21 Sect AR", "795113,HQ 9 Sector Assam\nRifles NEW KEITHELMANBI", "795103,KAKCHING", "786182,HQ 25 SECTOR ASSAM\nRIFLES LEKHAPANI DISTRICT\nTINSUKIA", "795006,NEAR SBI TUIBOUNG\nBRANCH, CHURACHANDPUR\nDIST-CHURACHANDPUR STATE-\nMANIPUR PIN-795128 MOB NO-\n8794742703", "793010,LAITKOR SHILLONG", "795142,SAMSAI"]</t>
        </is>
      </c>
      <c r="M19" s="7" t="inlineStr">
        <is>
          <t>Yes</t>
        </is>
      </c>
      <c r="N19" s="7" t="inlineStr">
        <is>
          <t>MINISTRY OF HOME AFFAIRS</t>
        </is>
      </c>
      <c r="O19" s="7" t="inlineStr">
        <is>
          <t>ASSAM RIFLES</t>
        </is>
      </c>
      <c r="P19" s="7" t="inlineStr">
        <is>
          <t>Engineer</t>
        </is>
      </c>
      <c r="Q19" s="7" t="inlineStr">
        <is>
          <t>https://bidplus.gem.gov.in/showbidDocument/7130482</t>
        </is>
      </c>
      <c r="R19" s="7" t="inlineStr">
        <is>
          <t>C:\vs_code\TenderHunter2.1.3\download_pdf\GeM-Bidding-7130482.pdf</t>
        </is>
      </c>
      <c r="S19" s="7" t="inlineStr">
        <is>
          <t>Bid Award</t>
        </is>
      </c>
      <c r="T19" s="7" t="inlineStr">
        <is>
          <t>[["JAAPI GREEN PRODUCTS LLP(MII)", "19956300.00"]]</t>
        </is>
      </c>
      <c r="U19" s="7" t="inlineStr"/>
      <c r="V19" s="7" t="inlineStr">
        <is>
          <t>Cancel</t>
        </is>
      </c>
      <c r="W19" s="7" t="inlineStr"/>
      <c r="X19" s="9" t="n">
        <v>45818.57925709491</v>
      </c>
      <c r="Y19" s="7" t="inlineStr"/>
    </row>
    <row r="20" ht="120" customHeight="1">
      <c r="A20" s="6" t="n">
        <v>45817</v>
      </c>
      <c r="B20" s="7" t="inlineStr">
        <is>
          <t>GEM/2024/B/5371396</t>
        </is>
      </c>
      <c r="C20" s="7" t="inlineStr">
        <is>
          <t>Metal Beds (V2) (Q3)</t>
        </is>
      </c>
      <c r="D20" s="7" t="n">
        <v>1535</v>
      </c>
      <c r="E20" s="6" t="n">
        <v>45541</v>
      </c>
      <c r="F20" s="6" t="n">
        <v>45551</v>
      </c>
      <c r="G20" s="7" t="inlineStr">
        <is>
          <t>6:00 PM</t>
        </is>
      </c>
      <c r="H20" s="8">
        <f>IF((INDIRECT("F"&amp;ROW())+INDIRECT("G"&amp;ROW()))-NOW() &lt;= 0, "CLOSED", INT((INDIRECT("F"&amp;ROW())+INDIRECT("G"&amp;ROW()))-NOW()) &amp; " days")</f>
        <v/>
      </c>
      <c r="I20" s="7" t="n">
        <v>380000</v>
      </c>
      <c r="J20" s="7" t="n">
        <v>19000000</v>
      </c>
      <c r="K20" s="7" t="inlineStr">
        <is>
          <t>Metal Beds (V2) (Q3)</t>
        </is>
      </c>
      <c r="L20" s="7" t="inlineStr">
        <is>
          <t>["797112,PO DIMAPUR\nSHOKHUVI", "788026,HQ IGAR(EAST)\nSRIKONA SILCHAR ASSAM", "799001,HQ 21 Sect AR", "795113,HQ 9 Sector Assam\nRifles NEW KEITHELMANBI", "795103,KAKCHING", "786182,HQ 25 SECTOR ASSAM\nRIFLES LEKHAPANI DISTRICT\nTINSUKIA", "795006,NEAR SBI TUIBOUNG\nBRANCH, CHURACHANDPUR\nDIST-CHURACHANDPUR STATE-\nMANIPUR PIN-795128 MOB NO-\n8974054129", "793010,LAITKOR SHILLONG", "795142,SAMSAI"]</t>
        </is>
      </c>
      <c r="M20" s="7" t="inlineStr">
        <is>
          <t>Yes</t>
        </is>
      </c>
      <c r="N20" s="7" t="inlineStr">
        <is>
          <t>MINISTRY OF HOME AFFAIRS</t>
        </is>
      </c>
      <c r="O20" s="7" t="inlineStr">
        <is>
          <t>ASSAM RIFLES</t>
        </is>
      </c>
      <c r="P20" s="7" t="inlineStr">
        <is>
          <t>Engineer</t>
        </is>
      </c>
      <c r="Q20" s="7" t="inlineStr">
        <is>
          <t>https://bidplus.gem.gov.in/showbidDocument/6873449</t>
        </is>
      </c>
      <c r="R20" s="7" t="inlineStr">
        <is>
          <t>C:\vs_code\TenderHunter2.1.3\download_pdf\GeM-Bidding-6873449.pdf</t>
        </is>
      </c>
      <c r="S20" s="7" t="inlineStr">
        <is>
          <t>Bid Award</t>
        </is>
      </c>
      <c r="T20" s="7" t="inlineStr">
        <is>
          <t>[["UMADUTT INDUSTRIES LIMITED(MII)", "16885000.00"], ["SARAF FURNITURE (MII)", "18189750.00"], ["SCALENOW INDUSTRIES LLP (MII)", "19187500.00"]]</t>
        </is>
      </c>
      <c r="U20" s="7" t="inlineStr"/>
      <c r="V20" s="7" t="inlineStr">
        <is>
          <t>Cancel</t>
        </is>
      </c>
      <c r="W20" s="7" t="inlineStr"/>
      <c r="X20" s="9" t="n">
        <v>45818.57939050926</v>
      </c>
      <c r="Y20" s="7" t="inlineStr"/>
    </row>
    <row r="21" ht="120" customHeight="1">
      <c r="A21" s="6" t="n">
        <v>45817</v>
      </c>
      <c r="B21" s="7" t="inlineStr">
        <is>
          <t>GEM/2024/B/5354651</t>
        </is>
      </c>
      <c r="C21" s="7" t="inlineStr">
        <is>
          <t>Sofas (V2) (Q3)</t>
        </is>
      </c>
      <c r="D21" s="7" t="n">
        <v>211</v>
      </c>
      <c r="E21" s="6" t="n">
        <v>45539</v>
      </c>
      <c r="F21" s="6" t="n">
        <v>45549</v>
      </c>
      <c r="G21" s="7" t="inlineStr">
        <is>
          <t>10:00 AM</t>
        </is>
      </c>
      <c r="H21" s="8">
        <f>IF((INDIRECT("F"&amp;ROW())+INDIRECT("G"&amp;ROW()))-NOW() &lt;= 0, "CLOSED", INT((INDIRECT("F"&amp;ROW())+INDIRECT("G"&amp;ROW()))-NOW()) &amp; " days")</f>
        <v/>
      </c>
      <c r="I21" s="7" t="n">
        <v>120000</v>
      </c>
      <c r="J21" s="7" t="n">
        <v>6000000</v>
      </c>
      <c r="K21" s="7" t="inlineStr">
        <is>
          <t>Sofas (V2) (Q3)</t>
        </is>
      </c>
      <c r="L21" s="7" t="inlineStr">
        <is>
          <t>["797112,PO DIMAPUR\nSHOKHUVI", "797001,Chieswama, Nagaland", "788026,HQ IGAR(EAST)\nSRIKONA SILCHAR ASSAM", "799001,HQ 21 Sect AR", "795113,HQ 9 Sector Assam\nRifles NEW KEITHELMANBI", "795103,KAKCHING", "786182,HQ 25 SECTOR ASSAM\nRIFLES LEKHAPANI DISTRICT\nTINSUKIA", "795006,NEAR SBI TUIBOUNG\nBRANCH, CHURACHANDPUR\nDIST-CHURACHANDPUR STATE-\nMANIPUR PIN-795128 MOB NO-\n8974054129", "793010,LAITKOR SHILLONG", "795142,SAMSAI"]</t>
        </is>
      </c>
      <c r="M21" s="7" t="inlineStr">
        <is>
          <t>Yes</t>
        </is>
      </c>
      <c r="N21" s="7" t="inlineStr">
        <is>
          <t>MINISTRY OF HOME AFFAIRS</t>
        </is>
      </c>
      <c r="O21" s="7" t="inlineStr">
        <is>
          <t>ASSAM RIFLES</t>
        </is>
      </c>
      <c r="P21" s="7" t="inlineStr">
        <is>
          <t>Engineer</t>
        </is>
      </c>
      <c r="Q21" s="7" t="inlineStr">
        <is>
          <t>https://bidplus.gem.gov.in/showbidDocument/6855014</t>
        </is>
      </c>
      <c r="R21" s="7" t="inlineStr">
        <is>
          <t>C:\vs_code\TenderHunter2.1.3\download_pdf\GeM-Bidding-6855014.pdf</t>
        </is>
      </c>
      <c r="S21" s="7" t="inlineStr">
        <is>
          <t>Bid Award</t>
        </is>
      </c>
      <c r="T21" s="7" t="inlineStr">
        <is>
          <t>[["DEEPAK ENTERPRISE(MII)", "6275140.00"], ["VINAYAK ENTERPRISE (MII)", "6327890.00"]]</t>
        </is>
      </c>
      <c r="U21" s="7" t="inlineStr"/>
      <c r="V21" s="7" t="inlineStr">
        <is>
          <t>Cancel</t>
        </is>
      </c>
      <c r="W21" s="7" t="inlineStr"/>
      <c r="X21" s="9" t="n">
        <v>45818.57939575231</v>
      </c>
      <c r="Y21" s="7" t="inlineStr"/>
    </row>
    <row r="22" ht="120" customHeight="1">
      <c r="A22" s="6" t="n">
        <v>45817</v>
      </c>
      <c r="B22" s="7" t="inlineStr">
        <is>
          <t>GEM/2024/B/5330757</t>
        </is>
      </c>
      <c r="C22" s="7" t="inlineStr">
        <is>
          <t>Steel Folding Cot (V2) (Q3)</t>
        </is>
      </c>
      <c r="D22" s="7" t="n">
        <v>2200</v>
      </c>
      <c r="E22" s="6" t="n">
        <v>45531</v>
      </c>
      <c r="F22" s="6" t="n">
        <v>45541</v>
      </c>
      <c r="G22" s="7" t="inlineStr">
        <is>
          <t>1:00 PM</t>
        </is>
      </c>
      <c r="H22" s="8">
        <f>IF((INDIRECT("F"&amp;ROW())+INDIRECT("G"&amp;ROW()))-NOW() &lt;= 0, "CLOSED", INT((INDIRECT("F"&amp;ROW())+INDIRECT("G"&amp;ROW()))-NOW()) &amp; " days")</f>
        <v/>
      </c>
      <c r="I22" s="7" t="n">
        <v>400000</v>
      </c>
      <c r="J22" s="7" t="n">
        <v>20000000</v>
      </c>
      <c r="K22" s="7" t="inlineStr">
        <is>
          <t>Steel Folding Cot (V2) (Q3)</t>
        </is>
      </c>
      <c r="L22" s="7" t="inlineStr">
        <is>
          <t>["797112,PO DIMAPUR\nSHOKHUVI", "788026,HQ IGAR(EAST)\nSRIKONA SILCHAR ASSAM", "797001,Chieswama, Nagaland", "795113,HQ 9 Sector Assam\nRifles NEW KEITHELMANBI", "786182,HQ 25 SECTOR ASSAM\nRIFLES LEKHAPANI DISTRICT\nTINSUKIA", "795142,SAMSAI", "799001,HQ 21 Sect AR", "795007,HQ 22 sector\nJwalamukhi senapati manipur", "795103,KAKCHING", "795006,NEAR SBI TUIBOUNG\nBRANCH, CHURACHANDPUR\nDIST-CHURACHANDPUR STATE-\nMANIPUR PIN-795128 MOB NO-\n8974054129", "797112,P.O DIMAPUR,\nSHOKHUVI"]</t>
        </is>
      </c>
      <c r="M22" s="7" t="inlineStr">
        <is>
          <t>Yes</t>
        </is>
      </c>
      <c r="N22" s="7" t="inlineStr">
        <is>
          <t>MINISTRY OF HOME AFFAIRS</t>
        </is>
      </c>
      <c r="O22" s="7" t="inlineStr">
        <is>
          <t>ASSAM RIFLES</t>
        </is>
      </c>
      <c r="P22" s="7" t="inlineStr">
        <is>
          <t>Engineer</t>
        </is>
      </c>
      <c r="Q22" s="7" t="inlineStr">
        <is>
          <t>https://bidplus.gem.gov.in/showbidDocument/6828190</t>
        </is>
      </c>
      <c r="R22" s="7" t="inlineStr">
        <is>
          <t>C:\vs_code\TenderHunter2.1.3\download_pdf\GeM-Bidding-6828190.pdf</t>
        </is>
      </c>
      <c r="S22" s="7" t="inlineStr">
        <is>
          <t>Bid Award</t>
        </is>
      </c>
      <c r="T22" s="7" t="inlineStr">
        <is>
          <t>[["UMADUTT INDUSTRIES LIMITED(MII)", "19690000.00"], ["SARAF FURNITURE (MII)", "23100000.00"]]</t>
        </is>
      </c>
      <c r="U22" s="7" t="inlineStr"/>
      <c r="V22" s="7" t="inlineStr">
        <is>
          <t>Cancel</t>
        </is>
      </c>
      <c r="W22" s="7" t="inlineStr"/>
      <c r="X22" s="9" t="n">
        <v>45818.57941481481</v>
      </c>
      <c r="Y22" s="7" t="inlineStr"/>
    </row>
    <row r="23" ht="120" customHeight="1">
      <c r="A23" s="6" t="n">
        <v>45817</v>
      </c>
      <c r="B23" s="7" t="inlineStr">
        <is>
          <t>GEM/2024/B/5203114</t>
        </is>
      </c>
      <c r="C23" s="7" t="inlineStr">
        <is>
          <t>CGI SHEET 2500MM,CGI SHEET 2500MM,CGI SHEET 2500MM,CGI SHEET 2500MM,CGI SHEET 2500MM,CGI SHEET 2500</t>
        </is>
      </c>
      <c r="D23" s="7" t="n">
        <v>2000</v>
      </c>
      <c r="E23" s="6" t="n">
        <v>45498</v>
      </c>
      <c r="F23" s="6" t="n">
        <v>45520</v>
      </c>
      <c r="G23" s="7" t="inlineStr">
        <is>
          <t>9:00 AM</t>
        </is>
      </c>
      <c r="H23" s="8">
        <f>IF((INDIRECT("F"&amp;ROW())+INDIRECT("G"&amp;ROW()))-NOW() &lt;= 0, "CLOSED", INT((INDIRECT("F"&amp;ROW())+INDIRECT("G"&amp;ROW()))-NOW()) &amp; " days")</f>
        <v/>
      </c>
      <c r="I23" s="7" t="n">
        <v>100000</v>
      </c>
      <c r="J23" s="7" t="n">
        <v>5000000</v>
      </c>
      <c r="K23" s="7" t="inlineStr">
        <is>
          <t>CGI SHEET 2500MM , CGI SHEET 3000MM , CGI SHEET
3600MM1 , CGI SHEET 3600MM2 , CGI SHEET 3600MM3</t>
        </is>
      </c>
      <c r="L23" s="7" t="inlineStr">
        <is>
          <t>["797001,Chieswama, Nagaland", "795113,HQ 9 Sector Assam\nRifles NEW KEITHELMANBI", "788026,HQ IGAR(EAST)\nSRIKONA SILCHAR ASSAM", "786182,HQ 25 SECTOR ASSAM\nRIFLES LEKHAPANI DISTRICT\nTINSUKIA", "799001,HQ 21 Sect AR", "795006,NEAR SBI TUIBOUNG\nBRANCH, CHURACHANDPUR\nDIST-CHURACHANDPUR STATE-\nMANIPUR PIN-795128 MOB NO-\n8974054129"]</t>
        </is>
      </c>
      <c r="M23" s="7" t="inlineStr">
        <is>
          <t>Yes</t>
        </is>
      </c>
      <c r="N23" s="7" t="inlineStr">
        <is>
          <t>MINISTRY OF HOME AFFAIRS</t>
        </is>
      </c>
      <c r="O23" s="7" t="inlineStr">
        <is>
          <t>ASSAM RIFLES</t>
        </is>
      </c>
      <c r="P23" s="7" t="inlineStr">
        <is>
          <t>NA</t>
        </is>
      </c>
      <c r="Q23" s="7" t="inlineStr">
        <is>
          <t>https://bidplus.gem.gov.in/showbidDocument/6687492</t>
        </is>
      </c>
      <c r="R23" s="7" t="inlineStr">
        <is>
          <t>C:\vs_code\TenderHunter2.1.3\download_pdf\GeM-Bidding-6687492.pdf</t>
        </is>
      </c>
      <c r="S23" s="7" t="inlineStr">
        <is>
          <t>Bid Award</t>
        </is>
      </c>
      <c r="T23" s="7" t="inlineStr">
        <is>
          <t>[["SINGH AND COMPANY(MII)", "4850000.00"], ["M/S P K ELECTRONICS", "4950000.00"], ["M/S NAVSHEEN ASSOCIATES", "4996500.00"], ["M/S CARON ENTERPRISES", "5020000.00"], ["M/S. A7 ENTERPRISES", "5075000.00"]]</t>
        </is>
      </c>
      <c r="U23" s="7" t="inlineStr"/>
      <c r="V23" s="7" t="inlineStr">
        <is>
          <t>Cancel</t>
        </is>
      </c>
      <c r="W23" s="7" t="inlineStr"/>
      <c r="X23" s="9" t="n">
        <v>45818.57947430555</v>
      </c>
      <c r="Y23" s="7" t="inlineStr"/>
    </row>
    <row r="24" ht="120" customHeight="1">
      <c r="A24" s="6" t="n">
        <v>45817</v>
      </c>
      <c r="B24" s="7" t="inlineStr">
        <is>
          <t>GEM/2024/B/4890126</t>
        </is>
      </c>
      <c r="C24" s="7" t="inlineStr">
        <is>
          <t>Hopper Tipper Dumper (Version 2)</t>
        </is>
      </c>
      <c r="D24" s="7" t="n">
        <v>36</v>
      </c>
      <c r="E24" s="6" t="n">
        <v>45408</v>
      </c>
      <c r="F24" s="6" t="n">
        <v>45450</v>
      </c>
      <c r="G24" s="7" t="inlineStr">
        <is>
          <t>11:00 AM</t>
        </is>
      </c>
      <c r="H24" s="8">
        <f>IF((INDIRECT("F"&amp;ROW())+INDIRECT("G"&amp;ROW()))-NOW() &lt;= 0, "CLOSED", INT((INDIRECT("F"&amp;ROW())+INDIRECT("G"&amp;ROW()))-NOW()) &amp; " days")</f>
        <v/>
      </c>
      <c r="I24" s="7" t="n">
        <v>750000</v>
      </c>
      <c r="J24" s="7" t="n">
        <v>37500000</v>
      </c>
      <c r="K24" s="7" t="inlineStr">
        <is>
          <t>Hopper Tipper Dumper (Version 2) (Q3)</t>
        </is>
      </c>
      <c r="L24" s="7" t="inlineStr">
        <is>
          <t>["797001,Chieswama, Nagaland", "797112,KASHIRAMBASTI", "785001,HQ 25 SECTOR ASSAM\nRIFLES JORHAT ASSAM", "795113,HQ 9 Sector Assam\nRifles NEW KEITHELMANBI", "799001,HQ 21 Sect AR", "795135,PALLEL", "795006,NEAR SBI TUIBOUNG\nBRANCH, CHURACHANDPUR\nDIST-CHURACHANDPUR STATE-\nMANIPUR PIN-795128 MOB NO-\n8974054129", "795103,KAKCHING"]</t>
        </is>
      </c>
      <c r="M24" s="7" t="inlineStr">
        <is>
          <t>Yes</t>
        </is>
      </c>
      <c r="N24" s="7" t="inlineStr">
        <is>
          <t>MINISTRY OF HOME AFFAIRS</t>
        </is>
      </c>
      <c r="O24" s="7" t="inlineStr">
        <is>
          <t>ASSAM RIFLES</t>
        </is>
      </c>
      <c r="P24" s="7" t="inlineStr">
        <is>
          <t>Engineer</t>
        </is>
      </c>
      <c r="Q24" s="7" t="inlineStr">
        <is>
          <t>https://bidplus.gem.gov.in/showbidDocument/6343860</t>
        </is>
      </c>
      <c r="R24" s="7" t="inlineStr">
        <is>
          <t>C:\vs_code\TenderHunter2.1.3\download_pdf\GeM-Bidding-6343860.pdf</t>
        </is>
      </c>
      <c r="S24" s="7" t="inlineStr">
        <is>
          <t>Bid Award</t>
        </is>
      </c>
      <c r="T24" s="7" t="inlineStr">
        <is>
          <t>[["CHANDRA OVERSEAS(MII)", "46515600.00"], ["NandAnand Co. (MII)", "48879648.00"], ["V.N.C, ENTERPRISES (MII)", "49968000.00"]]</t>
        </is>
      </c>
      <c r="U24" s="7" t="inlineStr"/>
      <c r="V24" s="7" t="inlineStr">
        <is>
          <t>Cancel</t>
        </is>
      </c>
      <c r="W24" s="7" t="inlineStr"/>
      <c r="X24" s="9" t="n">
        <v>45818.57967704861</v>
      </c>
      <c r="Y24" s="7" t="inlineStr"/>
    </row>
    <row r="25" ht="120" customHeight="1">
      <c r="A25" s="6" t="n">
        <v>45817</v>
      </c>
      <c r="B25" s="7" t="inlineStr">
        <is>
          <t>GEM/2024/B/4997731</t>
        </is>
      </c>
      <c r="C25" s="7" t="inlineStr">
        <is>
          <t>Prelaminated Particle Boards From Wood and Other Lignocellulosic Material (V2) as per IS 12823,Prel</t>
        </is>
      </c>
      <c r="D25" s="7" t="n">
        <v>120000</v>
      </c>
      <c r="E25" s="6" t="n">
        <v>45442</v>
      </c>
      <c r="F25" s="6" t="n">
        <v>45449</v>
      </c>
      <c r="G25" s="7" t="inlineStr">
        <is>
          <t>6:00 PM</t>
        </is>
      </c>
      <c r="H25" s="8">
        <f>IF((INDIRECT("F"&amp;ROW())+INDIRECT("G"&amp;ROW()))-NOW() &lt;= 0, "CLOSED", INT((INDIRECT("F"&amp;ROW())+INDIRECT("G"&amp;ROW()))-NOW()) &amp; " days")</f>
        <v/>
      </c>
      <c r="I25" s="7" t="n">
        <v>340000</v>
      </c>
      <c r="J25" s="7" t="n">
        <v>17000000</v>
      </c>
      <c r="K25" s="7" t="inlineStr">
        <is>
          <t>Prelaminated Particle Boards From Wood and Other
Lignocellulosic Material (V2) as per IS 12823 (Q3)</t>
        </is>
      </c>
      <c r="L25" s="7" t="inlineStr">
        <is>
          <t>["797112,PO DIMAPUR\nSHOKHUVI", "797001,Chieswama, Nagaland", "795113,HQ 9 Sector Assam\nRifles NEW KEITHELMANBI", "795006,NEAR SBI TUIBOUNG\nBRANCH, CHURACHANDPUR\nDIST-CHURACHANDPUR STATE-\nMANIPUR PIN-795128 MOB NO-\n8974054129", "795103,KAKCHING", "788026,HQ IGAR(EAST)\nSRIKONA SILCHAR ASSAM", "785001,HQ 25 SECTOR ASSAM\nRIFLES JORHAT ASSAM", "793010,LAITKOR SHILLONG"]</t>
        </is>
      </c>
      <c r="M25" s="7" t="inlineStr">
        <is>
          <t>Yes</t>
        </is>
      </c>
      <c r="N25" s="7" t="inlineStr">
        <is>
          <t>MINISTRY OF HOME AFFAIRS</t>
        </is>
      </c>
      <c r="O25" s="7" t="inlineStr">
        <is>
          <t>ASSAM RIFLES</t>
        </is>
      </c>
      <c r="P25" s="7" t="inlineStr">
        <is>
          <t>Engineer</t>
        </is>
      </c>
      <c r="Q25" s="7" t="inlineStr">
        <is>
          <t>https://bidplus.gem.gov.in/showbidDocument/6461772</t>
        </is>
      </c>
      <c r="R25" s="7" t="inlineStr">
        <is>
          <t>C:\vs_code\TenderHunter2.1.3\download_pdf\GeM-Bidding-6461772.pdf</t>
        </is>
      </c>
      <c r="S25" s="7" t="inlineStr">
        <is>
          <t>Bid Award</t>
        </is>
      </c>
      <c r="T25" s="7" t="inlineStr">
        <is>
          <t>[["AAN Associates(MII)", "16934400.00"], ["JMM INFRACON (MII)", "17112000.00"], ["MAHAGOURI ELECTRICAL PRIVATE LIMITED (MII)", "17294400.00"], ["MURTSEY ENGINEERING WORK (MII)", "17832000.00"]]</t>
        </is>
      </c>
      <c r="U25" s="7" t="inlineStr"/>
      <c r="V25" s="7" t="inlineStr">
        <is>
          <t>Cancel</t>
        </is>
      </c>
      <c r="W25" s="7" t="inlineStr"/>
      <c r="X25" s="9" t="n">
        <v>45818.57967766203</v>
      </c>
      <c r="Y25" s="7" t="inlineStr"/>
    </row>
    <row r="26" ht="120" customHeight="1">
      <c r="A26" s="6" t="n">
        <v>45817</v>
      </c>
      <c r="B26" s="7" t="inlineStr">
        <is>
          <t>GEM/2024/B/4905953</t>
        </is>
      </c>
      <c r="C26" s="7" t="inlineStr">
        <is>
          <t>Submersible Pump Set (Three Phase) (V2) as per IS 8034:2018,Submersible Pump Set (Three Phase) (V2)</t>
        </is>
      </c>
      <c r="D26" s="7" t="n">
        <v>80</v>
      </c>
      <c r="E26" s="6" t="n">
        <v>45417</v>
      </c>
      <c r="F26" s="6" t="n">
        <v>45427</v>
      </c>
      <c r="G26" s="7" t="inlineStr">
        <is>
          <t>6:00 PM</t>
        </is>
      </c>
      <c r="H26" s="8">
        <f>IF((INDIRECT("F"&amp;ROW())+INDIRECT("G"&amp;ROW()))-NOW() &lt;= 0, "CLOSED", INT((INDIRECT("F"&amp;ROW())+INDIRECT("G"&amp;ROW()))-NOW()) &amp; " days")</f>
        <v/>
      </c>
      <c r="I26" s="7" t="n">
        <v>60000</v>
      </c>
      <c r="J26" s="7" t="n">
        <v>3000000</v>
      </c>
      <c r="K26" s="7" t="inlineStr">
        <is>
          <t>Submersible Pump Set (Three Phase) (V2) as per IS
8034:2018 (Q2)</t>
        </is>
      </c>
      <c r="L26" s="7" t="inlineStr">
        <is>
          <t>["785001,HQ 25 SECTOR ASSAM\nRIFLES JORHAT ASSAM", "797112,PO DIMAPUR\nSHOKHUVI", "788026,HQ IGAR(EAST)\nSRIKONA SILCHAR ASSAM", "793010,LAITKOR SHILLONG", "795103,KAKCHING", "795006,NEAR SBI TUIBOUNG\nBRANCH, CHURACHANDPUR\nDIST-CHURACHANDPUR STATE-\nMANIPUR PIN-795128 MOB NO-\n8974054129"]</t>
        </is>
      </c>
      <c r="M26" s="7" t="inlineStr">
        <is>
          <t>Yes</t>
        </is>
      </c>
      <c r="N26" s="7" t="inlineStr">
        <is>
          <t>MINISTRY OF HOME AFFAIRS</t>
        </is>
      </c>
      <c r="O26" s="7" t="inlineStr">
        <is>
          <t>ASSAM RIFLES</t>
        </is>
      </c>
      <c r="P26" s="7" t="inlineStr">
        <is>
          <t>Engineer</t>
        </is>
      </c>
      <c r="Q26" s="7" t="inlineStr">
        <is>
          <t>https://bidplus.gem.gov.in/showbidDocument/6361203</t>
        </is>
      </c>
      <c r="R26" s="7" t="inlineStr">
        <is>
          <t>C:\vs_code\TenderHunter2.1.3\download_pdf\GeM-Bidding-6361203.pdf</t>
        </is>
      </c>
      <c r="S26" s="7" t="inlineStr">
        <is>
          <t>Bid Award</t>
        </is>
      </c>
      <c r="T26" s="7" t="inlineStr">
        <is>
          <t>[["MAA SHAKAMBARI SUPPLIER(MII)", "3220700.00"], ["Kamakhya Trading Co. (MII)", "3274840.00"], ["SHRI SUBHASH AGARWALLA (MII)", "3333280.00"]]</t>
        </is>
      </c>
      <c r="U26" s="7" t="inlineStr"/>
      <c r="V26" s="7" t="inlineStr">
        <is>
          <t>Cancel</t>
        </is>
      </c>
      <c r="W26" s="7" t="inlineStr"/>
      <c r="X26" s="9" t="n">
        <v>45818.57969421296</v>
      </c>
      <c r="Y26" s="7" t="inlineStr"/>
    </row>
    <row r="27" ht="120" customHeight="1">
      <c r="A27" s="6" t="n">
        <v>45817</v>
      </c>
      <c r="B27" s="7" t="inlineStr">
        <is>
          <t>GEM/2024/B/4890327</t>
        </is>
      </c>
      <c r="C27" s="7" t="inlineStr">
        <is>
          <t>High Mast Lighting Octagonal Tower for Small area with LED Flood Lighting System (V2)</t>
        </is>
      </c>
      <c r="D27" s="7" t="n">
        <v>20</v>
      </c>
      <c r="E27" s="6" t="n">
        <v>45408</v>
      </c>
      <c r="F27" s="6" t="n">
        <v>45418</v>
      </c>
      <c r="G27" s="7" t="inlineStr">
        <is>
          <t>4:00 PM</t>
        </is>
      </c>
      <c r="H27" s="8">
        <f>IF((INDIRECT("F"&amp;ROW())+INDIRECT("G"&amp;ROW()))-NOW() &lt;= 0, "CLOSED", INT((INDIRECT("F"&amp;ROW())+INDIRECT("G"&amp;ROW()))-NOW()) &amp; " days")</f>
        <v/>
      </c>
      <c r="I27" s="7" t="n">
        <v>360000</v>
      </c>
      <c r="J27" s="7" t="n">
        <v>18000000</v>
      </c>
      <c r="K27" s="7" t="inlineStr">
        <is>
          <t>High Mast Lighting Octagonal Tower for Small area with LED
Flood Lighting System (V2) (Q2)</t>
        </is>
      </c>
      <c r="L27" s="7" t="inlineStr">
        <is>
          <t>["797001,Chieswama, Nagaland", "785001,HQ 25 SECTOR ASSAM\nRIFLES JORHAT ASSAM", "795113,HQ 9 Sector Assam\nRifles NEW KEITHELMANBI", "799001,HQ 21 Sect AR", "788026,HQ IGAR(EAST)\nSRIKONA SILCHAR ASSAM", "795006,NEAR SBI TUIBOUNG\nBRANCH, CHURACHANDPUR\nDIST-CHURACHANDPUR STATE-\nMANIPUR PIN-795128 MOB NO-\n8974054129", "795103,KAKCHING"]</t>
        </is>
      </c>
      <c r="M27" s="7" t="inlineStr">
        <is>
          <t>Yes</t>
        </is>
      </c>
      <c r="N27" s="7" t="inlineStr">
        <is>
          <t>MINISTRY OF HOME AFFAIRS</t>
        </is>
      </c>
      <c r="O27" s="7" t="inlineStr">
        <is>
          <t>ASSAM RIFLES</t>
        </is>
      </c>
      <c r="P27" s="7" t="inlineStr">
        <is>
          <t>Engineer</t>
        </is>
      </c>
      <c r="Q27" s="7" t="inlineStr">
        <is>
          <t>https://bidplus.gem.gov.in/showbidDocument/6344070</t>
        </is>
      </c>
      <c r="R27" s="7" t="inlineStr">
        <is>
          <t>C:\vs_code\TenderHunter2.1.3\download_pdf\GeM-Bidding-6344070.pdf</t>
        </is>
      </c>
      <c r="S27" s="7" t="inlineStr">
        <is>
          <t>Bid Award</t>
        </is>
      </c>
      <c r="T27" s="7" t="inlineStr">
        <is>
          <t>[["Kamakhya Trading Co.(MII)", "18375000.00"], ["M/S RAHUL TRADING COMPANY (MII)", "18725000.00"]]</t>
        </is>
      </c>
      <c r="U27" s="7" t="inlineStr"/>
      <c r="V27" s="7" t="inlineStr">
        <is>
          <t>Cancel</t>
        </is>
      </c>
      <c r="W27" s="7" t="inlineStr"/>
      <c r="X27" s="9" t="n">
        <v>45818.57969760417</v>
      </c>
      <c r="Y27" s="7" t="inlineStr"/>
    </row>
    <row r="28" ht="120" customHeight="1">
      <c r="A28" s="6" t="n">
        <v>45817</v>
      </c>
      <c r="B28" s="7" t="inlineStr">
        <is>
          <t>GEM/2024/B/4860695</t>
        </is>
      </c>
      <c r="C28" s="7" t="inlineStr">
        <is>
          <t>TERRACOTTA 20 LTR PACK (Q3)</t>
        </is>
      </c>
      <c r="D28" s="7" t="n">
        <v>1200</v>
      </c>
      <c r="E28" s="6" t="n">
        <v>45397</v>
      </c>
      <c r="F28" s="6" t="n">
        <v>45418</v>
      </c>
      <c r="G28" s="7" t="inlineStr">
        <is>
          <t>3:00 PM</t>
        </is>
      </c>
      <c r="H28" s="8">
        <f>IF((INDIRECT("F"&amp;ROW())+INDIRECT("G"&amp;ROW()))-NOW() &lt;= 0, "CLOSED", INT((INDIRECT("F"&amp;ROW())+INDIRECT("G"&amp;ROW()))-NOW()) &amp; " days")</f>
        <v/>
      </c>
      <c r="I28" s="7" t="n">
        <v>160000</v>
      </c>
      <c r="J28" s="7" t="n">
        <v>8000000</v>
      </c>
      <c r="K28" s="7" t="inlineStr">
        <is>
          <t>TERRACOTTA 20 LTR PACK (Q3)</t>
        </is>
      </c>
      <c r="L28" s="7" t="inlineStr">
        <is>
          <t>["785001,HQ 25 SECTOR ASSAM\nRIFLES JORHAT ASSAM", "797112,PO DIMAPUR\nSHOKHUVI", "797001,Chieswama, Nagaland", "795103,KAKCHING", "795006,NEAR SBI TUIBOUNG\nBRANCH, CHURACHANDPUR\nDIST-CHURACHANDPUR STATE-\nMANIPUR PIN-795128 MOB NO-\n8974054129", "795113,HQ 9 Sector Assam\nRifles NEW KEITHELMANBI", "788026,HQ IGAR(EAST)\nSRIKONA SILCHAR ASSAM"]</t>
        </is>
      </c>
      <c r="M28" s="7" t="inlineStr">
        <is>
          <t>Yes</t>
        </is>
      </c>
      <c r="N28" s="7" t="inlineStr">
        <is>
          <t>MINISTRY OF HOME AFFAIRS</t>
        </is>
      </c>
      <c r="O28" s="7" t="inlineStr">
        <is>
          <t>ASSAM RIFLES</t>
        </is>
      </c>
      <c r="P28" s="7" t="inlineStr">
        <is>
          <t>Engineer</t>
        </is>
      </c>
      <c r="Q28" s="7" t="inlineStr">
        <is>
          <t>https://bidplus.gem.gov.in/showbidDocument/6311507</t>
        </is>
      </c>
      <c r="R28" s="7" t="inlineStr">
        <is>
          <t>C:\vs_code\TenderHunter2.1.3\download_pdf\GeM-Bidding-6311507.pdf</t>
        </is>
      </c>
      <c r="S28" s="7" t="inlineStr">
        <is>
          <t>Bid Award</t>
        </is>
      </c>
      <c r="T28" s="7" t="inlineStr">
        <is>
          <t>[["M/S V M ENTERPRISE(MII)", "8180400.00"], ["M/S SHAKTI CONSTRUCTION &amp; SUPPLY CO. (MII)", "8386800.00"], ["M/S RAVINA ENTERPRISE (MII)", "8494800.00"]]</t>
        </is>
      </c>
      <c r="U28" s="7" t="inlineStr"/>
      <c r="V28" s="7" t="inlineStr">
        <is>
          <t>Cancel</t>
        </is>
      </c>
      <c r="W28" s="7" t="inlineStr"/>
      <c r="X28" s="9" t="n">
        <v>45818.57969822916</v>
      </c>
      <c r="Y28" s="7" t="inlineStr"/>
    </row>
    <row r="29" ht="120" customHeight="1">
      <c r="A29" s="6" t="n">
        <v>45817</v>
      </c>
      <c r="B29" s="7" t="inlineStr">
        <is>
          <t>GEM/2024/B/4842885</t>
        </is>
      </c>
      <c r="C29" s="7" t="inlineStr">
        <is>
          <t>PPGS Sheet Corrugated 2500mm,PPGS Sheet Corrugated 2500mm,PPGS Sheet Corrugated 2500mm,PPGS Sheet C</t>
        </is>
      </c>
      <c r="D29" s="7" t="n">
        <v>4000</v>
      </c>
      <c r="E29" s="6" t="n">
        <v>45387</v>
      </c>
      <c r="F29" s="6" t="n">
        <v>45408</v>
      </c>
      <c r="G29" s="7" t="inlineStr">
        <is>
          <t>6:00 PM</t>
        </is>
      </c>
      <c r="H29" s="8">
        <f>IF((INDIRECT("F"&amp;ROW())+INDIRECT("G"&amp;ROW()))-NOW() &lt;= 0, "CLOSED", INT((INDIRECT("F"&amp;ROW())+INDIRECT("G"&amp;ROW()))-NOW()) &amp; " days")</f>
        <v/>
      </c>
      <c r="I29" s="7" t="n">
        <v>320000</v>
      </c>
      <c r="J29" s="7" t="n">
        <v>16000000</v>
      </c>
      <c r="K29" s="7" t="inlineStr">
        <is>
          <t>PPGS Sheet Corrugated 2500mm , PPGS Sheet Corrugated
3000mm , PPGS Sheet Corrugated 4000mm , PPGS Sheet
Corrugated 5000mm , PPGS Sheet Corrugated 5000mm1</t>
        </is>
      </c>
      <c r="L29" s="7" t="inlineStr">
        <is>
          <t>["785001,HQ 25 SECTOR ASSAM\nRIFLES JORHAT ASSAM", "797001,Chieswama, Nagaland", "797112,PO DIMAPUR\nSHOKHUVI", "795142,SAMSAI", "795103,KAKCHING", "795113,HQ 9 Sector Assam\nRifles NEW KEITHELMANBI", "799001,HQ 21 Sect AR", "788026,HQ IGAR(EAST)\nSRIKONA SILCHAR ASSAM", "793010,LAITKOR SHILLONG", "795006,NEAR SBI TUIBOUNG\nBRANCH, CHURACHANDPUR\nDIST-CHURACHANDPUR STATE-\nMANIPUR PIN-795128 MOB NO-\n8974054129"]</t>
        </is>
      </c>
      <c r="M29" s="7" t="inlineStr">
        <is>
          <t>Yes</t>
        </is>
      </c>
      <c r="N29" s="7" t="inlineStr">
        <is>
          <t>MINISTRY OF HOME AFFAIRS</t>
        </is>
      </c>
      <c r="O29" s="7" t="inlineStr">
        <is>
          <t>ASSAM RIFLES</t>
        </is>
      </c>
      <c r="P29" s="7" t="inlineStr">
        <is>
          <t>NA</t>
        </is>
      </c>
      <c r="Q29" s="7" t="inlineStr">
        <is>
          <t>https://bidplus.gem.gov.in/showbidDocument/6291810</t>
        </is>
      </c>
      <c r="R29" s="7" t="inlineStr">
        <is>
          <t>C:\vs_code\TenderHunter2.1.3\download_pdf\GeM-Bidding-6291810.pdf</t>
        </is>
      </c>
      <c r="S29" s="7" t="inlineStr">
        <is>
          <t>Bid Award</t>
        </is>
      </c>
      <c r="T29" s="7" t="inlineStr">
        <is>
          <t>[["NORTH EAST TRADE CENTRE(MII)", "15711875.00"], ["Lucky Enterprises (MII)", "16596075.00"]]</t>
        </is>
      </c>
      <c r="U29" s="7" t="inlineStr"/>
      <c r="V29" s="7" t="inlineStr">
        <is>
          <t>Cancel</t>
        </is>
      </c>
      <c r="W29" s="7" t="inlineStr"/>
      <c r="X29" s="9" t="n">
        <v>45818.57970150463</v>
      </c>
      <c r="Y29" s="7" t="inlineStr"/>
    </row>
    <row r="30" ht="120" customHeight="1">
      <c r="A30" s="6" t="n">
        <v>45817</v>
      </c>
      <c r="B30" s="7" t="inlineStr">
        <is>
          <t>GEM/2024/B/4862476</t>
        </is>
      </c>
      <c r="C30" s="7" t="inlineStr">
        <is>
          <t>Drinking Water Cooler (V2) as per IS 1475,Drinking Water Cooler (V2) as per IS 1475</t>
        </is>
      </c>
      <c r="D30" s="7" t="n">
        <v>110</v>
      </c>
      <c r="E30" s="6" t="n">
        <v>45397</v>
      </c>
      <c r="F30" s="6" t="n">
        <v>45407</v>
      </c>
      <c r="G30" s="7" t="inlineStr">
        <is>
          <t>7:00 PM</t>
        </is>
      </c>
      <c r="H30" s="8">
        <f>IF((INDIRECT("F"&amp;ROW())+INDIRECT("G"&amp;ROW()))-NOW() &lt;= 0, "CLOSED", INT((INDIRECT("F"&amp;ROW())+INDIRECT("G"&amp;ROW()))-NOW()) &amp; " days")</f>
        <v/>
      </c>
      <c r="I30" s="7" t="n">
        <v>100000</v>
      </c>
      <c r="J30" s="7" t="n">
        <v>5000000</v>
      </c>
      <c r="K30" s="7" t="inlineStr">
        <is>
          <t>Drinking Water Cooler (V2) as per IS 1475 (Q2)</t>
        </is>
      </c>
      <c r="L30" s="7" t="inlineStr">
        <is>
          <t>["785001,HQ 25 SECTOR ASSAM\nRIFLES JORHAT ASSAM", "795007,HQ 22 sector\nJwalamukhi senapati manipur", "788026,HQ IGAR(EAST)\nSRIKONA SILCHAR ASSAM", "795006,NEAR SBI TUIBOUNG\nBRANCH, CHURACHANDPUR\nDIST-CHURACHANDPUR STATE-\nMANIPUR PIN-795128 MOB NO-\n8974054129", "795135,PALLEL"]</t>
        </is>
      </c>
      <c r="M30" s="7" t="inlineStr">
        <is>
          <t>Yes</t>
        </is>
      </c>
      <c r="N30" s="7" t="inlineStr">
        <is>
          <t>MINISTRY OF HOME AFFAIRS</t>
        </is>
      </c>
      <c r="O30" s="7" t="inlineStr">
        <is>
          <t>ASSAM RIFLES</t>
        </is>
      </c>
      <c r="P30" s="7" t="inlineStr">
        <is>
          <t>Engineer</t>
        </is>
      </c>
      <c r="Q30" s="7" t="inlineStr">
        <is>
          <t>https://bidplus.gem.gov.in/showbidDocument/6313522</t>
        </is>
      </c>
      <c r="R30" s="7" t="inlineStr">
        <is>
          <t>C:\vs_code\TenderHunter2.1.3\download_pdf\GeM-Bidding-6313522.pdf</t>
        </is>
      </c>
      <c r="S30" s="7" t="inlineStr">
        <is>
          <t>Bid Award</t>
        </is>
      </c>
      <c r="T30" s="7" t="inlineStr">
        <is>
          <t>[["N K MARKETING(MII)", "5040000.00"], ["INTIME COMMOTRADE PRIVATE LIMITED (MII)", "5400000.00"], ["BGS ENTERPRISE (MII)", "5890000.00"]]</t>
        </is>
      </c>
      <c r="U30" s="7" t="inlineStr"/>
      <c r="V30" s="7" t="inlineStr">
        <is>
          <t>Cancel</t>
        </is>
      </c>
      <c r="W30" s="7" t="inlineStr"/>
      <c r="X30" s="9" t="n">
        <v>45818.57970239584</v>
      </c>
      <c r="Y30" s="7" t="inlineStr"/>
    </row>
    <row r="31" ht="120" customHeight="1">
      <c r="A31" s="6" t="n">
        <v>45817</v>
      </c>
      <c r="B31" s="7" t="inlineStr">
        <is>
          <t>GEM/2024/B/4863533</t>
        </is>
      </c>
      <c r="C31" s="7" t="inlineStr">
        <is>
          <t xml:space="preserve">Servo Control Drive - Servo Motor Operated LVC as per IS 9815 (Part 1),Servo Control Drive - Servo </t>
        </is>
      </c>
      <c r="D31" s="7" t="n">
        <v>320</v>
      </c>
      <c r="E31" s="6" t="n">
        <v>45397</v>
      </c>
      <c r="F31" s="6" t="n">
        <v>45407</v>
      </c>
      <c r="G31" s="7" t="inlineStr">
        <is>
          <t>6:00 PM</t>
        </is>
      </c>
      <c r="H31" s="8">
        <f>IF((INDIRECT("F"&amp;ROW())+INDIRECT("G"&amp;ROW()))-NOW() &lt;= 0, "CLOSED", INT((INDIRECT("F"&amp;ROW())+INDIRECT("G"&amp;ROW()))-NOW()) &amp; " days")</f>
        <v/>
      </c>
      <c r="I31" s="7" t="n">
        <v>160000</v>
      </c>
      <c r="J31" s="7" t="n">
        <v>8000000</v>
      </c>
      <c r="K31" s="7" t="inlineStr">
        <is>
          <t>Servo Control Drive - Servo Motor Operated LVC as per IS
9815 (Part 1) (Q3)</t>
        </is>
      </c>
      <c r="L31" s="7" t="inlineStr">
        <is>
          <t>["785001,HQ 25 SECTOR ASSAM\nRIFLES JORHAT ASSAM", "797112,PO DIMAPUR\nSHOKHUVI", "788026,HQ IGAR(EAST)\nSRIKONA SILCHAR ASSAM", "799001,HQ 21 Sect AR", "795135,PALLEL", "795006,NEAR SBI TUIBOUNG\nBRANCH, CHURACHANDPUR\nDIST-CHURACHANDPUR STATE-\nMANIPUR PIN-795128 MOB NO-\n8974054129", "795113,HQ 9 Sector Assam\nRifles NEW KEITHELMANBI", "793010,LAITKOR SHILLONG"]</t>
        </is>
      </c>
      <c r="M31" s="7" t="inlineStr">
        <is>
          <t>Yes</t>
        </is>
      </c>
      <c r="N31" s="7" t="inlineStr">
        <is>
          <t>MINISTRY OF HOME AFFAIRS</t>
        </is>
      </c>
      <c r="O31" s="7" t="inlineStr">
        <is>
          <t>ASSAM RIFLES</t>
        </is>
      </c>
      <c r="P31" s="7" t="inlineStr">
        <is>
          <t>Engineer</t>
        </is>
      </c>
      <c r="Q31" s="7" t="inlineStr">
        <is>
          <t>https://bidplus.gem.gov.in/showbidDocument/6314678</t>
        </is>
      </c>
      <c r="R31" s="7" t="inlineStr">
        <is>
          <t>C:\vs_code\TenderHunter2.1.3\download_pdf\GeM-Bidding-6314678.pdf</t>
        </is>
      </c>
      <c r="S31" s="7" t="inlineStr">
        <is>
          <t>Bid Award</t>
        </is>
      </c>
      <c r="T31" s="7" t="inlineStr">
        <is>
          <t>[["VINAYAK ENTERPRISE(MII)", "7813400.00"], ["DEEPAK ENTERPRISE (MII)", "8123320.00"], ["R G S Enterprise (MII)", "8396800.00"]]</t>
        </is>
      </c>
      <c r="U31" s="7" t="inlineStr"/>
      <c r="V31" s="7" t="inlineStr">
        <is>
          <t>Cancel</t>
        </is>
      </c>
      <c r="W31" s="7" t="inlineStr"/>
      <c r="X31" s="9" t="n">
        <v>45818.57970269676</v>
      </c>
      <c r="Y31" s="7" t="inlineStr"/>
    </row>
    <row r="32" ht="120" customHeight="1">
      <c r="A32" s="6" t="n">
        <v>45817</v>
      </c>
      <c r="B32" s="7" t="inlineStr">
        <is>
          <t>GEM/2024/B/4824346</t>
        </is>
      </c>
      <c r="C32" s="7" t="inlineStr">
        <is>
          <t>SUPPLY AND INSTALLATION OF SENSOR BASED LED SOLAR STREET LIGHT SYSTEM ALL IN ONE WITH POLE</t>
        </is>
      </c>
      <c r="D32" s="7" t="n">
        <v>1000</v>
      </c>
      <c r="E32" s="6" t="n">
        <v>45379</v>
      </c>
      <c r="F32" s="6" t="n">
        <v>45400</v>
      </c>
      <c r="G32" s="7" t="inlineStr">
        <is>
          <t>6:00 PM</t>
        </is>
      </c>
      <c r="H32" s="8">
        <f>IF((INDIRECT("F"&amp;ROW())+INDIRECT("G"&amp;ROW()))-NOW() &lt;= 0, "CLOSED", INT((INDIRECT("F"&amp;ROW())+INDIRECT("G"&amp;ROW()))-NOW()) &amp; " days")</f>
        <v/>
      </c>
      <c r="I32" s="7" t="n">
        <v>640000</v>
      </c>
      <c r="J32" s="7" t="n">
        <v>32000000</v>
      </c>
      <c r="K32" s="7" t="inlineStr">
        <is>
          <t>SUPPLY AND INSTALLATION OF SENSOR BASED LED SOLAR
STREET LIGHT SYSTEM ALL IN ONE WITH POLE (Q3)</t>
        </is>
      </c>
      <c r="L32" s="7" t="inlineStr">
        <is>
          <t>["795113,HQ 9 Sector Assam\nRifles NEW KEITHELMANBI", "785001,HQ 25 SECTOR ASSAM\nRIFLES JORHAT ASSAM", "793010,LAITKOR SHILLONG", "795007,HQ 22 sector\nJwalamukhi senapati manipur", "795006,NEAR SBI TUIBOUNG\nBRANCH, CHURACHANDPUR\nDIST-CHURACHANDPUR STATE-\nMANIPUR PIN-795128 MOB NO-\n8974054129", "797112,PO DIMAPUR\nSHOKHUVI"]</t>
        </is>
      </c>
      <c r="M32" s="7" t="inlineStr">
        <is>
          <t>Yes</t>
        </is>
      </c>
      <c r="N32" s="7" t="inlineStr">
        <is>
          <t>MINISTRY OF HOME AFFAIRS</t>
        </is>
      </c>
      <c r="O32" s="7" t="inlineStr">
        <is>
          <t>ASSAM RIFLES</t>
        </is>
      </c>
      <c r="P32" s="7" t="inlineStr">
        <is>
          <t>Engineer</t>
        </is>
      </c>
      <c r="Q32" s="7" t="inlineStr">
        <is>
          <t>https://bidplus.gem.gov.in/showbidDocument/6271363</t>
        </is>
      </c>
      <c r="R32" s="7" t="inlineStr">
        <is>
          <t>C:\vs_code\TenderHunter2.1.3\download_pdf\GeM-Bidding-6271363.pdf</t>
        </is>
      </c>
      <c r="S32" s="7" t="inlineStr"/>
      <c r="T32" s="7" t="inlineStr"/>
      <c r="U32" s="7" t="inlineStr"/>
      <c r="V32" s="7" t="inlineStr">
        <is>
          <t>Cancel</t>
        </is>
      </c>
      <c r="W32" s="7" t="inlineStr"/>
      <c r="X32" s="9" t="n">
        <v>45818.57970462963</v>
      </c>
      <c r="Y32" s="7" t="inlineStr"/>
    </row>
    <row r="33" ht="120" customHeight="1">
      <c r="A33" s="6" t="n">
        <v>45817</v>
      </c>
      <c r="B33" s="7" t="inlineStr">
        <is>
          <t>GEM/2024/B/4815429</t>
        </is>
      </c>
      <c r="C33" s="7" t="inlineStr">
        <is>
          <t>Enamel, Synthetic, Exterior (A) Under Coating (B) Finishing Paint (V2) as per IS 2932,Enamel, Synth</t>
        </is>
      </c>
      <c r="D33" s="7" t="n">
        <v>50000</v>
      </c>
      <c r="E33" s="6" t="n">
        <v>45375</v>
      </c>
      <c r="F33" s="6" t="n">
        <v>45385</v>
      </c>
      <c r="G33" s="7" t="inlineStr">
        <is>
          <t>2:00 PM</t>
        </is>
      </c>
      <c r="H33" s="8">
        <f>IF((INDIRECT("F"&amp;ROW())+INDIRECT("G"&amp;ROW()))-NOW() &lt;= 0, "CLOSED", INT((INDIRECT("F"&amp;ROW())+INDIRECT("G"&amp;ROW()))-NOW()) &amp; " days")</f>
        <v/>
      </c>
      <c r="I33" s="7" t="n">
        <v>340000</v>
      </c>
      <c r="J33" s="7" t="n">
        <v>17000000</v>
      </c>
      <c r="K33" s="7" t="inlineStr">
        <is>
          <t>Enamel, Synthetic, Exterior (A) Under Coating (B) Finishing
Paint (V2) as per IS 2932 (Q3)</t>
        </is>
      </c>
      <c r="L33" s="7" t="inlineStr">
        <is>
          <t>["785001,HQ 25 SECTOR ASSAM\nRIFLES JORHAT ASSAM", "797001,Chieswama, Nagaland", "797112,PO DIMAPUR\nSHOKHUVI", "795142,SAMSAI", "795113,HQ 9 Sector Assam\nRifles NEW KEITHELMANBI", "799001,HQ 21 Sect AR", "788026,HQ IGAR(EAST)\nSRIKONA SILCHAR ASSAM", "795006,NEAR SBI TUIBOUNG\nBRANCH, CHURACHANDPUR\nDIST-CHURACHANDPUR STATE-\nMANIPUR PIN-795128 MOB NO-\n8974054129", "795135,PALLEL", "793010,LAITKOR SHILLONG"]</t>
        </is>
      </c>
      <c r="M33" s="7" t="inlineStr">
        <is>
          <t>Yes</t>
        </is>
      </c>
      <c r="N33" s="7" t="inlineStr">
        <is>
          <t>MINISTRY OF HOME AFFAIRS</t>
        </is>
      </c>
      <c r="O33" s="7" t="inlineStr">
        <is>
          <t>ASSAM RIFLES</t>
        </is>
      </c>
      <c r="P33" s="7" t="inlineStr">
        <is>
          <t>Engineer</t>
        </is>
      </c>
      <c r="Q33" s="7" t="inlineStr">
        <is>
          <t>https://bidplus.gem.gov.in/showbidDocument/6261078</t>
        </is>
      </c>
      <c r="R33" s="7" t="inlineStr">
        <is>
          <t>C:\vs_code\TenderHunter2.1.3\download_pdf\GeM-Bidding-6261078.pdf</t>
        </is>
      </c>
      <c r="S33" s="7" t="inlineStr">
        <is>
          <t>Bid Award</t>
        </is>
      </c>
      <c r="T33" s="7" t="inlineStr">
        <is>
          <t>[["MARUTI MARKETING(MII)", "17125500.00"], ["SHREE MAA UDHYAM (MII)", "17433500.00"], ["ML SONS (MII)", "17500000.00"]]</t>
        </is>
      </c>
      <c r="U33" s="7" t="inlineStr"/>
      <c r="V33" s="7" t="inlineStr">
        <is>
          <t>Cancel</t>
        </is>
      </c>
      <c r="W33" s="7" t="inlineStr"/>
      <c r="X33" s="9" t="n">
        <v>45818.57970686343</v>
      </c>
      <c r="Y33" s="7" t="inlineStr"/>
    </row>
    <row r="34" ht="120" customHeight="1">
      <c r="A34" s="6" t="n">
        <v>45817</v>
      </c>
      <c r="B34" s="7" t="inlineStr">
        <is>
          <t>GEM/2024/B/4810337</t>
        </is>
      </c>
      <c r="C34" s="7" t="inlineStr">
        <is>
          <t>PVC Copper Cable Single and Multi Core Circular Sheathed Cord with Flexible Conductor as per IS 694</t>
        </is>
      </c>
      <c r="D34" s="7" t="n">
        <v>282150</v>
      </c>
      <c r="E34" s="6" t="n">
        <v>45374</v>
      </c>
      <c r="F34" s="6" t="n">
        <v>45384</v>
      </c>
      <c r="G34" s="7" t="inlineStr">
        <is>
          <t>12:00 PM</t>
        </is>
      </c>
      <c r="H34" s="8">
        <f>IF((INDIRECT("F"&amp;ROW())+INDIRECT("G"&amp;ROW()))-NOW() &lt;= 0, "CLOSED", INT((INDIRECT("F"&amp;ROW())+INDIRECT("G"&amp;ROW()))-NOW()) &amp; " days")</f>
        <v/>
      </c>
      <c r="I34" s="7" t="n">
        <v>320000</v>
      </c>
      <c r="J34" s="7" t="n">
        <v>16000000</v>
      </c>
      <c r="K34" s="7" t="inlineStr">
        <is>
          <t>PVC Copper Cable Single and Multi Core Circular Sheathed
Cord with Flexible Conductor as per IS 694 (Q3) , PVC
Copper Cable 1 Core and Multi Core Circular Sheathed Cable
with Rigid Conductor as per IS 694 (Q3)</t>
        </is>
      </c>
      <c r="L34" s="7" t="inlineStr">
        <is>
          <t>["785001,HQ 25 SECTOR ASSAM\nRIFLES JORHAT ASSAM", "797001,Chieswama, Nagaland", "797112,PO DIMAPUR\nSHOKHUVI", "795006,NEAR SBI TUIBOUNG\nBRANCH, CHURACHANDPUR\nDIST-CHURACHANDPUR STATE-\nMANIPUR PIN-795128 MOB NO-\n8974054129", "795135,PALLEL", "799001,HQ 21 Sect AR", "788026,HQ IGAR(EAST)\nSRIKONA SILCHAR ASSAM", "795113,HQ 9 Sector Assam\nRifles NEW KEITHELMANBI", "793010,LAITKOR SHILLONG", "795142,SAMSAI"]</t>
        </is>
      </c>
      <c r="M34" s="7" t="inlineStr">
        <is>
          <t>Yes</t>
        </is>
      </c>
      <c r="N34" s="7" t="inlineStr">
        <is>
          <t>MINISTRY OF HOME AFFAIRS</t>
        </is>
      </c>
      <c r="O34" s="7" t="inlineStr">
        <is>
          <t>ASSAM RIFLES</t>
        </is>
      </c>
      <c r="P34" s="7" t="inlineStr">
        <is>
          <t>NA</t>
        </is>
      </c>
      <c r="Q34" s="7" t="inlineStr">
        <is>
          <t>https://bidplus.gem.gov.in/showbidDocument/6255286</t>
        </is>
      </c>
      <c r="R34" s="7" t="inlineStr">
        <is>
          <t>C:\vs_code\TenderHunter2.1.3\download_pdf\GeM-Bidding-6255286.pdf</t>
        </is>
      </c>
      <c r="S34" s="7" t="inlineStr">
        <is>
          <t>Bid Award</t>
        </is>
      </c>
      <c r="T34" s="7" t="inlineStr">
        <is>
          <t>[["Kailash and Sons(MII)", "16098030.00"], ["ERA GLOBAL STANDARDS CERTIFICATION PRIVATE LIMITED (MII)", "16180650.00"]]</t>
        </is>
      </c>
      <c r="U34" s="7" t="inlineStr"/>
      <c r="V34" s="7" t="inlineStr">
        <is>
          <t>Cancel</t>
        </is>
      </c>
      <c r="W34" s="7" t="inlineStr"/>
      <c r="X34" s="9" t="n">
        <v>45818.57970717592</v>
      </c>
      <c r="Y34" s="7" t="inlineStr"/>
    </row>
    <row r="35" ht="120" customHeight="1">
      <c r="A35" s="6" t="n">
        <v>45817</v>
      </c>
      <c r="B35" s="7" t="inlineStr">
        <is>
          <t>GEM/2023/B/4395487</t>
        </is>
      </c>
      <c r="C35" s="7" t="inlineStr">
        <is>
          <t>TOILET PUF SHELTERS (8.01M x 6.10M x 4.10M HEIGHT) WITH 1.5M VERANDAH IN FRONT</t>
        </is>
      </c>
      <c r="D35" s="7" t="n">
        <v>4</v>
      </c>
      <c r="E35" s="6" t="n">
        <v>45342</v>
      </c>
      <c r="F35" s="6" t="n">
        <v>45343</v>
      </c>
      <c r="G35" s="7" t="inlineStr">
        <is>
          <t>7:00 PM</t>
        </is>
      </c>
      <c r="H35" s="8">
        <f>IF((INDIRECT("F"&amp;ROW())+INDIRECT("G"&amp;ROW()))-NOW() &lt;= 0, "CLOSED", INT((INDIRECT("F"&amp;ROW())+INDIRECT("G"&amp;ROW()))-NOW()) &amp; " days")</f>
        <v/>
      </c>
      <c r="I35" s="7" t="n">
        <v>200000</v>
      </c>
      <c r="J35" s="7" t="n">
        <v>10000000</v>
      </c>
      <c r="K35" s="7" t="inlineStr">
        <is>
          <t>TOILET PUF SHELTERS (8.01M x 6.10M x 4.10M HEIGHT)
WITH 1.5M VERANDAH IN FRONT (Q3)</t>
        </is>
      </c>
      <c r="L35" s="7" t="inlineStr">
        <is>
          <t>["785001,HQ 25 SECTOR ASSAM\nRIFLES JORHAT ASSAM", "788001,OC OMC NO 2 MGAR\nDISTT CACHAR SILCHAR", "795006,NEAR SBI TUIBOUNG\nBRANCH, CHURACHANDPUR\nDIST-CHURACHANDPUR STATE-\nMANIPUR PIN-795128 MOB NO-\n8974054129"]</t>
        </is>
      </c>
      <c r="M35" s="7" t="inlineStr">
        <is>
          <t>Yes</t>
        </is>
      </c>
      <c r="N35" s="7" t="inlineStr">
        <is>
          <t>MINISTRY OF HOME AFFAIRS</t>
        </is>
      </c>
      <c r="O35" s="7" t="inlineStr">
        <is>
          <t>ASSAM RIFLES</t>
        </is>
      </c>
      <c r="P35" s="7" t="inlineStr">
        <is>
          <t>NA</t>
        </is>
      </c>
      <c r="Q35" s="7" t="inlineStr">
        <is>
          <t>https://bidplus.gem.gov.in/showbidDocument/5799887</t>
        </is>
      </c>
      <c r="R35" s="7" t="inlineStr">
        <is>
          <t>C:\vs_code\TenderHunter2.1.3\download_pdf\GeM-Bidding-5799887.pdf</t>
        </is>
      </c>
      <c r="S35" s="7" t="inlineStr">
        <is>
          <t>Bid Award</t>
        </is>
      </c>
      <c r="T35" s="7" t="inlineStr">
        <is>
          <t>[["M/S MAMTA PRODUCTS(MSE,MII)", "9995600.00"], ["GARG ASSOCIATES (MII)", "10600000.00 (Bid Price)"]]</t>
        </is>
      </c>
      <c r="U35" s="7" t="inlineStr"/>
      <c r="V35" s="7" t="inlineStr">
        <is>
          <t>Cancel</t>
        </is>
      </c>
      <c r="W35" s="7" t="inlineStr"/>
      <c r="X35" s="9" t="n">
        <v>45818.57971979167</v>
      </c>
      <c r="Y35" s="7" t="inlineStr"/>
    </row>
    <row r="36" ht="120" customHeight="1">
      <c r="A36" s="6" t="n">
        <v>45817</v>
      </c>
      <c r="B36" s="7" t="inlineStr">
        <is>
          <t>GEM/2024/B/4611265</t>
        </is>
      </c>
      <c r="C36" s="7" t="inlineStr">
        <is>
          <t>LED Bulb with Battery as per IS 16102,LED Bulb with Battery as per IS 16102</t>
        </is>
      </c>
      <c r="D36" s="7" t="n">
        <v>24500</v>
      </c>
      <c r="E36" s="6" t="n">
        <v>45331</v>
      </c>
      <c r="F36" s="6" t="n">
        <v>45341</v>
      </c>
      <c r="G36" s="7" t="inlineStr">
        <is>
          <t>7:00 PM</t>
        </is>
      </c>
      <c r="H36" s="8">
        <f>IF((INDIRECT("F"&amp;ROW())+INDIRECT("G"&amp;ROW()))-NOW() &lt;= 0, "CLOSED", INT((INDIRECT("F"&amp;ROW())+INDIRECT("G"&amp;ROW()))-NOW()) &amp; " days")</f>
        <v/>
      </c>
      <c r="I36" s="7" t="n">
        <v>320000</v>
      </c>
      <c r="J36" s="7" t="n">
        <v>16000000</v>
      </c>
      <c r="K36" s="7" t="inlineStr">
        <is>
          <t>LED Bulb with Battery as per IS 16102 (Q3)</t>
        </is>
      </c>
      <c r="L36" s="7" t="inlineStr">
        <is>
          <t>["795113,HQ 9 Sector Assam\nRifles NEW KEITHELMANBI", "797112,PO DIMAPUR\nSHOKHUVI", "793010,LAITKOR SHILLONG", "788001,OC OMC NO 2 MGAR\nDISTT CACHAR SILCHAR", "785001,HQ 25 SECTOR ASSAM\nRIFLES JORHAT ASSAM", "797001,Chieswama, Nagaland", "795006,NEAR SBI TUIBOUNG\nBRANCH, CHURACHANDPUR\nDIST-CHURACHANDPUR STATE-\nMANIPUR PIN-795128 MOB NO-\n8974054129", "795103,KAKCHING"]</t>
        </is>
      </c>
      <c r="M36" s="7" t="inlineStr">
        <is>
          <t>Yes</t>
        </is>
      </c>
      <c r="N36" s="7" t="inlineStr">
        <is>
          <t>MINISTRY OF HOME AFFAIRS</t>
        </is>
      </c>
      <c r="O36" s="7" t="inlineStr">
        <is>
          <t>ASSAM RIFLES</t>
        </is>
      </c>
      <c r="P36" s="7" t="inlineStr">
        <is>
          <t>NA</t>
        </is>
      </c>
      <c r="Q36" s="7" t="inlineStr">
        <is>
          <t>https://bidplus.gem.gov.in/showbidDocument/6035683</t>
        </is>
      </c>
      <c r="R36" s="7" t="inlineStr">
        <is>
          <t>C:\vs_code\TenderHunter2.1.3\download_pdf\GeM-Bidding-6035683.pdf</t>
        </is>
      </c>
      <c r="S36" s="7" t="inlineStr">
        <is>
          <t>Bid Award</t>
        </is>
      </c>
      <c r="T36" s="7" t="inlineStr">
        <is>
          <t>[["MAHAJONG COKE LLP(MII)", "17013000.00"], ["AMPRESS ELECTRICAL ENGINEERS &amp; CONSULTANTS (MII)", "17510000.00"]]</t>
        </is>
      </c>
      <c r="U36" s="7" t="inlineStr"/>
      <c r="V36" s="7" t="inlineStr">
        <is>
          <t>Cancel</t>
        </is>
      </c>
      <c r="W36" s="7" t="inlineStr"/>
      <c r="X36" s="9" t="n">
        <v>45818.57972037037</v>
      </c>
      <c r="Y36" s="7" t="inlineStr"/>
    </row>
  </sheetData>
  <autoFilter ref="A2:Y2"/>
  <mergeCells count="1">
    <mergeCell ref="A1:Y1"/>
  </mergeCells>
  <pageMargins left="0.25" right="0.25" top="0.75" bottom="0.75" header="0.3" footer="0.3"/>
  <pageSetup orientation="landscape"/>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2025-06-19T10:23:25Z</dcterms:created>
  <dcterms:modified xmlns:dcterms="http://purl.org/dc/terms/" xmlns:xsi="http://www.w3.org/2001/XMLSchema-instance" xsi:type="dcterms:W3CDTF">2025-06-19T10:23:25Z</dcterms:modified>
</cp:coreProperties>
</file>