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2"/>
  <workbookPr/>
  <mc:AlternateContent xmlns:mc="http://schemas.openxmlformats.org/markup-compatibility/2006">
    <mc:Choice Requires="x15">
      <x15ac:absPath xmlns:x15ac="http://schemas.microsoft.com/office/spreadsheetml/2010/11/ac" url="C:\Users\Sneha\Desktop\"/>
    </mc:Choice>
  </mc:AlternateContent>
  <xr:revisionPtr revIDLastSave="2" documentId="13_ncr:1_{DE381260-531E-48AA-A508-1CCB64169A4B}" xr6:coauthVersionLast="47" xr6:coauthVersionMax="47" xr10:uidLastSave="{26AEB69A-1A59-4D7C-A5DF-FDD89D0D5812}"/>
  <bookViews>
    <workbookView xWindow="-110" yWindow="-110" windowWidth="19420" windowHeight="10300" firstSheet="4" activeTab="4" xr2:uid="{00000000-000D-0000-FFFF-FFFF00000000}"/>
  </bookViews>
  <sheets>
    <sheet name="Summary 2024" sheetId="1" r:id="rId1"/>
    <sheet name="Complaint Status 2024 " sheetId="4" r:id="rId2"/>
    <sheet name="Summary 2025" sheetId="6" r:id="rId3"/>
    <sheet name="Complaint Status 2025" sheetId="5" r:id="rId4"/>
    <sheet name="Sheet1" sheetId="11" r:id="rId5"/>
  </sheets>
  <definedNames>
    <definedName name="_xlnm._FilterDatabase" localSheetId="3" hidden="1">'Complaint Status 2025'!$A$1:$AD$1</definedName>
    <definedName name="_xlnm._FilterDatabase" localSheetId="1" hidden="1">'Complaint Status 2024 '!$A$2:$AE$116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6" l="1"/>
  <c r="AD33" i="5"/>
  <c r="C7" i="6"/>
  <c r="C6" i="6"/>
  <c r="AD32" i="5" l="1"/>
  <c r="AD31" i="5"/>
  <c r="AD30" i="5"/>
  <c r="AD29" i="5"/>
  <c r="C9" i="6"/>
  <c r="J9" i="6"/>
  <c r="I9" i="6"/>
  <c r="H9" i="6"/>
  <c r="G9" i="6"/>
  <c r="F9" i="6"/>
  <c r="E9" i="6"/>
  <c r="D9" i="6"/>
  <c r="AD28" i="5"/>
  <c r="AD27" i="5"/>
  <c r="AD18" i="5"/>
  <c r="AD19" i="5"/>
  <c r="AD20" i="5"/>
  <c r="AD21" i="5"/>
  <c r="AD22" i="5"/>
  <c r="AD23" i="5"/>
  <c r="AD24" i="5"/>
  <c r="AD25" i="5"/>
  <c r="AD26" i="5"/>
  <c r="K7" i="6"/>
  <c r="AD17" i="5"/>
  <c r="C5" i="6"/>
  <c r="K5" i="6" s="1"/>
  <c r="K6" i="6"/>
  <c r="AD16" i="5"/>
  <c r="AD15" i="5"/>
  <c r="AD14" i="5"/>
  <c r="AD13" i="5"/>
  <c r="AD12" i="5"/>
  <c r="AD11" i="5"/>
  <c r="AD10" i="5"/>
  <c r="AD9" i="5"/>
  <c r="AD2" i="5"/>
  <c r="AD3" i="5"/>
  <c r="AD4" i="5"/>
  <c r="AD5" i="5"/>
  <c r="AD6" i="5"/>
  <c r="AD7" i="5"/>
  <c r="AD8" i="5"/>
  <c r="AE116" i="4"/>
  <c r="AE115" i="4"/>
  <c r="AE114" i="4"/>
  <c r="AE113" i="4"/>
  <c r="AE112" i="4"/>
  <c r="AE111" i="4"/>
  <c r="AE110" i="4"/>
  <c r="AE109" i="4"/>
  <c r="AE108" i="4"/>
  <c r="AE98" i="4"/>
  <c r="AE106" i="4"/>
  <c r="AE107" i="4"/>
  <c r="AE105" i="4"/>
  <c r="AE103" i="4"/>
  <c r="AE102" i="4"/>
  <c r="K12" i="1"/>
  <c r="AE104" i="4"/>
  <c r="AE101" i="4"/>
  <c r="AE100" i="4"/>
  <c r="AE99" i="4"/>
  <c r="AE97" i="4"/>
  <c r="AE96" i="4"/>
  <c r="AE95" i="4"/>
  <c r="AE94" i="4"/>
  <c r="J14" i="1"/>
  <c r="I14" i="1"/>
  <c r="H14" i="1"/>
  <c r="G14" i="1"/>
  <c r="F14" i="1"/>
  <c r="D14" i="1"/>
  <c r="K13" i="1"/>
  <c r="K11" i="1"/>
  <c r="E14" i="1"/>
  <c r="C7" i="1"/>
  <c r="K7" i="1" s="1"/>
  <c r="AE59" i="4"/>
  <c r="C10" i="1"/>
  <c r="K10" i="1" s="1"/>
  <c r="C9" i="1"/>
  <c r="K9" i="1" s="1"/>
  <c r="C8" i="1"/>
  <c r="K8" i="1" s="1"/>
  <c r="C5" i="1"/>
  <c r="C6" i="1"/>
  <c r="K6" i="1" s="1"/>
  <c r="AE58" i="4"/>
  <c r="AE47"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8" i="4"/>
  <c r="AE49" i="4"/>
  <c r="AE50" i="4"/>
  <c r="AE51" i="4"/>
  <c r="AE52" i="4"/>
  <c r="AE53" i="4"/>
  <c r="AE54" i="4"/>
  <c r="AE55" i="4"/>
  <c r="AE56" i="4"/>
  <c r="AE57"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K9" i="6" l="1"/>
  <c r="C14" i="1"/>
  <c r="K5" i="1"/>
  <c r="K14" i="1" l="1"/>
</calcChain>
</file>

<file path=xl/sharedStrings.xml><?xml version="1.0" encoding="utf-8"?>
<sst xmlns="http://schemas.openxmlformats.org/spreadsheetml/2006/main" count="2594" uniqueCount="703">
  <si>
    <t xml:space="preserve">Total  Complaints  Summary -2024
		</t>
  </si>
  <si>
    <t xml:space="preserve">Months </t>
  </si>
  <si>
    <t>No. of Complaints</t>
  </si>
  <si>
    <t xml:space="preserve">Complaints bifurcation </t>
  </si>
  <si>
    <t xml:space="preserve">Transit </t>
  </si>
  <si>
    <t>Packaging</t>
  </si>
  <si>
    <t>Quality</t>
  </si>
  <si>
    <t>Exceptional case</t>
  </si>
  <si>
    <t xml:space="preserve"> Complaints %</t>
  </si>
  <si>
    <t xml:space="preserve">Open </t>
  </si>
  <si>
    <t xml:space="preserve">Resolved </t>
  </si>
  <si>
    <t>Complaint Closed</t>
  </si>
  <si>
    <t xml:space="preserve">July </t>
  </si>
  <si>
    <t xml:space="preserve">August </t>
  </si>
  <si>
    <t>September</t>
  </si>
  <si>
    <t>October</t>
  </si>
  <si>
    <t>November</t>
  </si>
  <si>
    <t xml:space="preserve">December </t>
  </si>
  <si>
    <t>Total</t>
  </si>
  <si>
    <t>S.no.</t>
  </si>
  <si>
    <t>Complaint Source</t>
  </si>
  <si>
    <t>Place of Supply</t>
  </si>
  <si>
    <t xml:space="preserve">Complaint Receiving location 
</t>
  </si>
  <si>
    <t>Month</t>
  </si>
  <si>
    <t>Depo/ Party Name</t>
  </si>
  <si>
    <t>Email</t>
  </si>
  <si>
    <t xml:space="preserve">Contact Number </t>
  </si>
  <si>
    <t>Invoice No.</t>
  </si>
  <si>
    <t xml:space="preserve">Invoice Date (dd/mm/yyyy) </t>
  </si>
  <si>
    <t>LR Number</t>
  </si>
  <si>
    <t xml:space="preserve">Transporter Name </t>
  </si>
  <si>
    <t>Transporter Number</t>
  </si>
  <si>
    <t>Complaint
Type</t>
  </si>
  <si>
    <t>Voc</t>
  </si>
  <si>
    <t xml:space="preserve">Sale Person Name </t>
  </si>
  <si>
    <t xml:space="preserve">Product Name </t>
  </si>
  <si>
    <t>Area of Concern</t>
  </si>
  <si>
    <t>Sub Category</t>
  </si>
  <si>
    <t>Action Taken</t>
  </si>
  <si>
    <t xml:space="preserve">Credit Date </t>
  </si>
  <si>
    <t>Credit Note Number</t>
  </si>
  <si>
    <t xml:space="preserve">Credit Amount </t>
  </si>
  <si>
    <t>Person Responsible
for Complaint</t>
  </si>
  <si>
    <t>Root Cause / Action Plan</t>
  </si>
  <si>
    <t>Complaint Creation</t>
  </si>
  <si>
    <t>Date of Resolution</t>
  </si>
  <si>
    <t>Date of Closure</t>
  </si>
  <si>
    <t xml:space="preserve">Final Status </t>
  </si>
  <si>
    <t>No. of days taken to resolve</t>
  </si>
  <si>
    <t>Depo</t>
  </si>
  <si>
    <t>Bhimasar </t>
  </si>
  <si>
    <t>Rani Jhansi Road</t>
  </si>
  <si>
    <t>Magnum Impex</t>
  </si>
  <si>
    <t>asheesh@magnumimpex.net.in</t>
  </si>
  <si>
    <t>IN/2425/100599</t>
  </si>
  <si>
    <t>21/6/24 </t>
  </si>
  <si>
    <t>KUTCH HIGHWAY</t>
  </si>
  <si>
    <t>GJ-12BZ-2036</t>
  </si>
  <si>
    <t xml:space="preserve">Complaint </t>
  </si>
  <si>
    <t>SIMPLY GOLD PALMOLIEN 15 KG TIN :1160 -1060 ,SIMPLY FRESH SOYA REFINED OIL 15 KG TIN  :600-700, SIMPLY FRESH SOYA REFINED OIL 13.500 KG TIN : 400-400.</t>
  </si>
  <si>
    <t>Gaurav Kumar</t>
  </si>
  <si>
    <t xml:space="preserve">Simply Gold Palm </t>
  </si>
  <si>
    <t xml:space="preserve">Variation in Weight </t>
  </si>
  <si>
    <t xml:space="preserve">Mis match Stock </t>
  </si>
  <si>
    <t>credit note Issue - Palm 15 KG TIN Qty.- 100 Nug.</t>
  </si>
  <si>
    <t>CNS/2425//100085</t>
  </si>
  <si>
    <t xml:space="preserve">Packaging Team </t>
  </si>
  <si>
    <t xml:space="preserve">No </t>
  </si>
  <si>
    <t xml:space="preserve">Closed </t>
  </si>
  <si>
    <t>Delhi</t>
  </si>
  <si>
    <t>N.K ENTERPRISES.</t>
  </si>
  <si>
    <t>ediblesshivay@gmail.com</t>
  </si>
  <si>
    <t xml:space="preserve">TOTAL - 1060 PCS RECEIVED ,NUTRICA PRO - FITNESS OIL 1 LTR POUCH = (3 POUCH SHORT) AND 5 POUCH LEAKAGE - 2 KG LOSS OIL,NUTRICA PRO - ENERGY 1 LTR POUCH = 3 POUCH LEAKAGE - 1.5 KG LOSS OIL.,NUTRICA PRO - FITNESS 1 LTR POUCH = 6 POUCH LEAKAGE - 3.4 KG LOSS OIL
</t>
  </si>
  <si>
    <t xml:space="preserve">Nutrica </t>
  </si>
  <si>
    <t xml:space="preserve">Packaging Issues </t>
  </si>
  <si>
    <t xml:space="preserve">Leakages/Short Stock </t>
  </si>
  <si>
    <r>
      <t>SALE RETURN,</t>
    </r>
    <r>
      <rPr>
        <sz val="8"/>
        <color rgb="FF000000"/>
        <rFont val="Aptos"/>
        <family val="2"/>
      </rPr>
      <t> Please find credit note which are done against the invoice number </t>
    </r>
    <r>
      <rPr>
        <b/>
        <sz val="8"/>
        <color rgb="FF000000"/>
        <rFont val="Aptos"/>
        <family val="2"/>
      </rPr>
      <t>300056 / 300098.</t>
    </r>
  </si>
  <si>
    <t>CNS/2425//300099</t>
  </si>
  <si>
    <t>No</t>
  </si>
  <si>
    <t>Meerut</t>
  </si>
  <si>
    <t>Bansal enterprises</t>
  </si>
  <si>
    <t>IN/2425/100615</t>
  </si>
  <si>
    <t>N.D. Roadlines Pvt. Ltd</t>
  </si>
  <si>
    <t>RJ184B7255</t>
  </si>
  <si>
    <t>Vehicle is in meerut. As per driver 100 Nug stolen in the vehicle.</t>
  </si>
  <si>
    <t xml:space="preserve">Udit Aggarwal </t>
  </si>
  <si>
    <t>Simply fresh Soya</t>
  </si>
  <si>
    <t>Stock Theft</t>
  </si>
  <si>
    <t xml:space="preserve">Stock Short </t>
  </si>
  <si>
    <t>As per the con-call among Mr Basal, Udit, Kapil, PK Jain, Sneha &amp; me, we conclude that the Truck Driver himself is the owner of the vehicle and saying that whatever shortage in the vehicle will get compensated and paid by the Driver (owner of the vehicle)</t>
  </si>
  <si>
    <t>N/A</t>
  </si>
  <si>
    <t>Transporter</t>
  </si>
  <si>
    <t xml:space="preserve">Yes </t>
  </si>
  <si>
    <t xml:space="preserve">Udaipur </t>
  </si>
  <si>
    <t>IN /2425/100619</t>
  </si>
  <si>
    <t> 27/06/2024</t>
  </si>
  <si>
    <t>ND ROAD LINES </t>
  </si>
  <si>
    <t>RJ 14 GD 3752</t>
  </si>
  <si>
    <t>There is a bill for 25 TIN 
But instead of Simply Fresh Sunflower Refined Oil 13.650 KG 25 TIN, Soya Refined Oil 13.500 KG 25 tin has been received in the vehicle.</t>
  </si>
  <si>
    <t xml:space="preserve">Aprit Khandelwal </t>
  </si>
  <si>
    <t xml:space="preserve">Simply Fresh Sunflower </t>
  </si>
  <si>
    <t xml:space="preserve">Wrong Stock Received </t>
  </si>
  <si>
    <r>
      <t>credit note of </t>
    </r>
    <r>
      <rPr>
        <b/>
        <sz val="8"/>
        <color rgb="FF000000"/>
        <rFont val="Aptos"/>
        <family val="2"/>
      </rPr>
      <t> Simply Fresh Sunflower Refined Oil 13.650 kg 25 tins </t>
    </r>
  </si>
  <si>
    <t>CNS/2425//100087</t>
  </si>
  <si>
    <t xml:space="preserve">Ganga Nagar </t>
  </si>
  <si>
    <t>M/s Sahil Trading Company</t>
  </si>
  <si>
    <t>IN/2425/100589 </t>
  </si>
  <si>
    <t>Ajanta Transport Company</t>
  </si>
  <si>
    <t> GJ08-AW-8832</t>
  </si>
  <si>
    <t>88 palm pouch missing, each containing 9 pouches, from the consignment of 1720 cartoon Simply Gold palm oil 850 GM pouches. As per the transporter's consignment note, this discrepancy amounts to 88 pouches.</t>
  </si>
  <si>
    <t xml:space="preserve">Arpit Khandelwal </t>
  </si>
  <si>
    <t>Credit Note Amounting To Rs. 7,480/-(Calculated At Rs. 80.95 Per Liter For 88 Pouches) Plus Applicable Gst. </t>
  </si>
  <si>
    <t>CNS/2425//100091</t>
  </si>
  <si>
    <t>Bhiwandi CFA</t>
  </si>
  <si>
    <t>Mr. Dhawal, the owner of Mumbai CFA</t>
  </si>
  <si>
    <t>The cartons are getting soggy / Wet.
HDPE Jars are dented and automatically getting open-up from the neck side.
A significant number of cartons are experiencing moisture-related issues, possibly due to humidity or other factors.</t>
  </si>
  <si>
    <t>Babush Gavas</t>
  </si>
  <si>
    <t xml:space="preserve">Leakages </t>
  </si>
  <si>
    <t>We repacked total boxes as below 
NAME	BOXES	LEAKAGE
IMMUNITY	12	7 PCS LEAKAGE
ENERGY	19	5 PCS LEAKAGE
1. We already reduced the stage height from 6 to 4 in the first line  
2. Total of 12 Pcs leak in that some PCs are full empty.
3. We have one 20 MT vehicle in transit of Mustard oil. If the vehicle reaches we have to increase the stage height to unload the vehicle.
4. If we reduce the height of all lines so we can not unload the intransit vehicle.
5. We put on the Exhaust fan for 4,5 Hrs.08/08/2024 : Dear Pradeep ji ,
Good afternoon !
With references to the trailing email, on our discussion from yesterday, you mentioned some points to rectify the concern for future reference. 09/08/2024 : Already case Highlighted .
 So, request you that provide us with a written summary of the steps we will be taking to address this issue?
 This will help us ensure that our brand standards are maintained consistently.</t>
  </si>
  <si>
    <t xml:space="preserve">Quality Team </t>
  </si>
  <si>
    <t xml:space="preserve">Palika Bazar, G T Road ,Ghaziabad (U.P)
</t>
  </si>
  <si>
    <t>M/s LAKSHMI ENTERPRISES</t>
  </si>
  <si>
    <t> Lakshmi_cargill@yahoo.co.in</t>
  </si>
  <si>
    <t> IN/2425/100454</t>
  </si>
  <si>
    <t>Kutch Highway Liquid Movers</t>
  </si>
  <si>
    <t>GJ12BZ4587</t>
  </si>
  <si>
    <t xml:space="preserve">Total Stock Loss Quantity: 85 kg ,
- Debit to Transporter: 30 kg , Remaining: 55 kg
 </t>
  </si>
  <si>
    <t>Simply Gold Palm</t>
  </si>
  <si>
    <t>Creating The Credit Note For The Remaining 55 Kg</t>
  </si>
  <si>
    <t>CNS/2425//100090</t>
  </si>
  <si>
    <t>Ganganagar</t>
  </si>
  <si>
    <t>Sahil Trading Company</t>
  </si>
  <si>
    <t>IN/2425/100420</t>
  </si>
  <si>
    <t>Ajanta Transport</t>
  </si>
  <si>
    <t>RJ39-GA-4097</t>
  </si>
  <si>
    <t>Simply Fresh Soya Refined Oil CP Rate: 92.25
Less Discount: 1 Rs. per Ltr
Additional Special Discount: 0.25 Rs. per Ltr
Actual Rate Charged: 91 Rs. per Ltr (incorrectly communicated)</t>
  </si>
  <si>
    <t>Arpit Khandelwal</t>
  </si>
  <si>
    <t>Variation in Rate</t>
  </si>
  <si>
    <t xml:space="preserve">Bargin Rate Related Issue </t>
  </si>
  <si>
    <t>credit note amounting to Rs. 27,000/- (inclusive of GST) to rectify this billing discrepancy.</t>
  </si>
  <si>
    <t>CNS/2425//100089</t>
  </si>
  <si>
    <t>Agra</t>
  </si>
  <si>
    <t>Das Traders</t>
  </si>
  <si>
    <t>dastradersaligarh@gmail.com</t>
  </si>
  <si>
    <t>SIMPLY FRESH SUNFLOWER REFINED OIL 4.550KG HDPE JAR(1X4)  - 26</t>
  </si>
  <si>
    <t>Dheeraj Aggarwal</t>
  </si>
  <si>
    <t>Debit the vendor's account for the amount of Rs. 88,171/- . 08/08/2024 : We are still awaiting the debit note copy from your end. Please expedite the process and share the debit note copy with us at the earliest. - Credit the party's account as per the attached depot-wise details : 27-08-2024 :Please refer to the attached trailing email, which contains all necessary information regarding a similar case observed at two different locations. Kindly refer the attached email and take appropriate action Asap.04-09-2024 :Dear Team ,Please refer to the attached trailing email, which contains all necessary information regarding a similar case observed at two different locations. Kindly refer the attached email and take appropriate action Asap.Further screenshot attached for your reference.</t>
  </si>
  <si>
    <t>Aggarwal Agencies</t>
  </si>
  <si>
    <t>: SAHIBABAD, 17, NAVEEN PARK, SHYAM PARK EXTN., Address : GHAZIABAD-201005</t>
  </si>
  <si>
    <t xml:space="preserve">Prashant Malik </t>
  </si>
  <si>
    <t xml:space="preserve">MRP Related Issues </t>
  </si>
  <si>
    <t xml:space="preserve">Wrong/Without MRP Print </t>
  </si>
  <si>
    <t>we have identified an issue regarding Nutrica pouches sent to Aggarwal Agencies without MRP. Consequently, we need to create a credit note for Aggarwal Agencies. They have returned the following stock due to the absence of MRP on the pouches</t>
  </si>
  <si>
    <t>CNS/2425//300079</t>
  </si>
  <si>
    <r>
      <t>Packaging Te</t>
    </r>
    <r>
      <rPr>
        <sz val="10"/>
        <color theme="1"/>
        <rFont val="Calibri"/>
        <family val="2"/>
        <scheme val="minor"/>
      </rPr>
      <t>a</t>
    </r>
    <r>
      <rPr>
        <sz val="9"/>
        <color theme="1"/>
        <rFont val="Calibri"/>
        <family val="2"/>
        <scheme val="minor"/>
      </rPr>
      <t xml:space="preserve">m </t>
    </r>
  </si>
  <si>
    <t>Saharanpur</t>
  </si>
  <si>
    <t>SHIV TRADERS (SAHARANPUR)</t>
  </si>
  <si>
    <t>IN/2425/100655</t>
  </si>
  <si>
    <t>Shree Shiv Transport</t>
  </si>
  <si>
    <t>HR56B608</t>
  </si>
  <si>
    <t>Received Direct vehicle of Shiv Traders  &amp; Agarwal Traders Saharanpur  in which attach is leakage qty. So please check &amp; give Credit note to M/S   Shiv Traders Saharanpur.</t>
  </si>
  <si>
    <t xml:space="preserve">Gaurav Kohli </t>
  </si>
  <si>
    <t>The vehicle owner involved in the incident has been blacklisted to prevent any recurrence of similar complaints in the future.We are committed to ensuring such incidents do not disrupt our operations again and appreciate your understanding in this matter</t>
  </si>
  <si>
    <t>CNS/2425//100127</t>
  </si>
  <si>
    <t>Sanjay Trading Company</t>
  </si>
  <si>
    <t>DL01LX5676</t>
  </si>
  <si>
    <t>we have identified an issue of leakage from Nutrica pouches. As a result, we need to create a credit note for Sanjay Trading Company, accounting for the losses and the returned items. Below are the details:Nutrica pro-immunity 1 ltr pouch - 6 pcs (1.6 kg oil received inside 6 pouches)Nutrica pro-fitness 1 ltr pouch - 1 pc (empty)
Nutrica pro-energy 1 ltr pouch - 2 pcs (500 ml oil received inside 2 pouches)</t>
  </si>
  <si>
    <t>UDIT AGARWAL</t>
  </si>
  <si>
    <t>we need to create a credit note for Sanjay Trading Company, accounting for the losses and the returned items</t>
  </si>
  <si>
    <t>CNS/2425//300098</t>
  </si>
  <si>
    <t xml:space="preserve">SHRI SHYAM TRADERS </t>
  </si>
  <si>
    <t>IN/2425/700049</t>
  </si>
  <si>
    <t>UK06CB7406</t>
  </si>
  <si>
    <t>Shri Shyam Traders, Haldwani (Phone No: 7015193697) regarding a shipment received from Rudrapur (Udham Singh Nagar), Uttarakhand.The party has reported a total short weight of 39 pouches, with an approximate weight shortage of 9 KG in Simply Fresh Soya. The reason for the short weight pouches is attributed to packing issues from the plant side.</t>
  </si>
  <si>
    <t>Mohit Kapoor</t>
  </si>
  <si>
    <t>issuing a credit note for the weight shortage of 9 KG in Simply Fresh Soya, amounting to Rs 1000/-.</t>
  </si>
  <si>
    <t>CNS/2425//700012</t>
  </si>
  <si>
    <t>Mathura</t>
  </si>
  <si>
    <t xml:space="preserve">Madhya Pradesh </t>
  </si>
  <si>
    <t>Jabalpur Depo</t>
  </si>
  <si>
    <t xml:space="preserve">Pls arrange MT cartoons mustered Jabalpur depot ,1lit pouch 120 ,1lit bottle 10 ,500 bottle 10,200 bottle 10 </t>
  </si>
  <si>
    <t>Manish Gupta</t>
  </si>
  <si>
    <t xml:space="preserve">Heathly Value </t>
  </si>
  <si>
    <t>Wet Cartoon</t>
  </si>
  <si>
    <t>We have received the approval from Charan Sir. As we proceed with the next dispatch, Ensure that empty cartons are sent along with the new loading at Jabalpur Depot.</t>
  </si>
  <si>
    <t xml:space="preserve">Haryana </t>
  </si>
  <si>
    <t xml:space="preserve">M/s Shiv Tradding Company </t>
  </si>
  <si>
    <t>shiv_trading.company@yahoo.com</t>
  </si>
  <si>
    <t>IN/2425/100518</t>
  </si>
  <si>
    <t>PB0458875</t>
  </si>
  <si>
    <t>M/s Shiv Trading Company has received the lorry at Ganpati Food Products, Jammu. Unfortunately, the shipment was damaged, and we have incurred a loss.
Damage details:
- Leakage: Simply Fresh Soya 13.50Kg HDPE Jar leaked in transit, losing 84Kg of oil, worth Rs. 8,400/-
- Recovery: 125Kg of oil was recovered
- Shortage: 3 petis (1.8kg HDPE Jar) were short received
- Rate per peti: Rs. 1,608/- (including tax)
- Amount of loss: Rs. 4,824/- (for shortage)
Additionally, we need to replace approximately:
- 200 cases of Simply Fresh Soya 900Grm Bottle (1x12)
- 150 cases of Simply Fresh Soya 450Grm Bottle (1x24)</t>
  </si>
  <si>
    <t xml:space="preserve">Deepak Bali </t>
  </si>
  <si>
    <r>
      <t xml:space="preserve"> this complaint is on hold right now as we have not received any evidence supporting the party's claim of an 84 kg loss. Additionally, there are no comments mentioned on the LR copy. Therefore, the complaint status remains on </t>
    </r>
    <r>
      <rPr>
        <b/>
        <sz val="8"/>
        <color rgb="FF000000"/>
        <rFont val="Aptos"/>
        <family val="2"/>
      </rPr>
      <t>hold</t>
    </r>
    <r>
      <rPr>
        <sz val="8"/>
        <color rgb="FF000000"/>
        <rFont val="Aptos"/>
        <family val="2"/>
      </rPr>
      <t>.</t>
    </r>
  </si>
  <si>
    <t>CNS/2425//100162</t>
  </si>
  <si>
    <t xml:space="preserve">Management </t>
  </si>
  <si>
    <t xml:space="preserve">Mumbai </t>
  </si>
  <si>
    <t>APMC Vash</t>
  </si>
  <si>
    <t>During my market visit to APMC Vashi- Mumbai today, I observed that two “Nutrica” Immunity bottles had different weights. One bottle weight is- 972 grams, while the other weight- 933 grams. Since I was in the market there was network issue, I shared this information with you and Charan Sir on WhatsApp.</t>
  </si>
  <si>
    <t xml:space="preserve">Babush </t>
  </si>
  <si>
    <t>Stock Excess</t>
  </si>
  <si>
    <t xml:space="preserve">regarding the recent issue with the bottle weight. The weight of the bottle has decreased slightly, likely due to variations in the overflow volume.
We previously informed Quality Dpt. about this </t>
  </si>
  <si>
    <t xml:space="preserve">Lucknow </t>
  </si>
  <si>
    <t>GULAB AGENCY / RITESH  ENTERPRISES</t>
  </si>
  <si>
    <t>riteshknt@gmail.com</t>
  </si>
  <si>
    <t>RR INDIA TRANSWAYS</t>
  </si>
  <si>
    <t>14 rusted tins of "Simply Gold Palmolien 15 KG" tins were delivered to Lucknow Depot in last vehicle /LR No. 1953 dtd. 9th July24 and Invoice No. 100643.
As per CFA (Mr. Ritesh), 14 tins will be liquidated on discounted rate &amp; asked Rs. 80 /- per tin as discount.Request you to suggest further appropriate action for liquidation of Rusted tins (14 tins).</t>
  </si>
  <si>
    <t xml:space="preserve">Akhilesh Pratap </t>
  </si>
  <si>
    <t xml:space="preserve">Rust </t>
  </si>
  <si>
    <t xml:space="preserve">Ritesh is demanding Rs 80 per nug but as discussed with him, he is ready to sell under discount Rs 55 per nug. </t>
  </si>
  <si>
    <t>Jabalpur </t>
  </si>
  <si>
    <t xml:space="preserve">NARENDRA K AGRAWAL /KANSAL BROTHERS </t>
  </si>
  <si>
    <t>2vickyjbp@gmail.com</t>
  </si>
  <si>
    <t xml:space="preserve">Query </t>
  </si>
  <si>
    <t>THERE IS SEVERE LEAKAGE IN 5 LTR SF SOYA JAR DUE TO INFERIOR QUALITY OF EMPTY JAR, CRACKS ON LOWER SIDE OF JAR IS CLEARLY VISIBLE IN VIDEOS.</t>
  </si>
  <si>
    <t xml:space="preserve">Yogendra Prathak </t>
  </si>
  <si>
    <t xml:space="preserve">please note that action has already been taken. We have debited the vendor's account and will credit the party's account accordingly.The necessary accounting entries have been made, and the party's account will be credited as per the depot-wise details shared earlier.Consider this matter resolved. </t>
  </si>
  <si>
    <t>FARIDABAD</t>
  </si>
  <si>
    <t>J.K.M. FOODS</t>
  </si>
  <si>
    <t>JKM FOODS  SIMPLY GOLD Olien 850 gm pouch rates,you have add GST on 81.43/- but this is GST paid EX PLANT.</t>
  </si>
  <si>
    <t>Sameer Jatwani</t>
  </si>
  <si>
    <t xml:space="preserve">On that day ex pan rate was 85.50 less 4.25 nett rate 81.25 GST paid kindly check &amp; Correct and make credit not of difference amount </t>
  </si>
  <si>
    <t>CNS/2425//100126</t>
  </si>
  <si>
    <t>MEHTA TRADERS</t>
  </si>
  <si>
    <t>GJ12BZ3348</t>
  </si>
  <si>
    <t>In the lorry received huge shortage dented &amp; damage tin the details given below:
Total Damage-9 Tin
Total Shortage 73 KG (PALM OIL &amp; SOYA OIL)
Company Norms-38 KG
Net Shortage-35 KG
Net Shortage Dented Damage &amp; Leakage Amount- Rs. 3911.00 (111.73 X 35KG = 3911.00)</t>
  </si>
  <si>
    <t>I wanted to update you on the status of the complaint. I had a discussion with Sameer ji, and he informed me that Praveen Panday ji was handling this account until his last working day. According to Sameer ji, Praveen Panday ji had mentioned his name as the next point of contact.
As the party's account balance is now zero, we consider this complaint is closed now.</t>
  </si>
  <si>
    <t>Jammu</t>
  </si>
  <si>
    <t>We received Simply fresh 2 Ltr Jar at Jammu with MRP  175/-
You know that current Avg rate of Pouch 98
And we Calculate 2 Ltr Jar than its comes Rs 212/- landing to distributor.
How we can sales Please suggest.
Photo of Jar is attch for your reference.</t>
  </si>
  <si>
    <t>This is to inform you that the case is now closed, as already stock has been delivered from the depot to various location .
Packaging Team, please ensure everything is checked thoroughly.</t>
  </si>
  <si>
    <t>Nisha &amp; Co. Saharanpur/Garg Trading Co. Saharanpur</t>
  </si>
  <si>
    <t>Nisha &amp; Co. Saharanpur (qty-9 Tin) 37.600 kg short qty 
Garg Trading Co. Saharanpur (qty-3 Tin) 7 kg short qty.
Total leakage 44.600kg</t>
  </si>
  <si>
    <t xml:space="preserve">Gaurav Kholi </t>
  </si>
  <si>
    <t>kindly share the documents that will help identify the root cause of these issues, as we need to close this case as soon as possible.08/08/2024 : as you have shared some documents on WhatsApp but I need some clarification on the same as Party Name is different further I request you that Onces you got free, please either call me or reply to this email so we can resolve this concern promptly. It is important for us to close this case as soon as possible.</t>
  </si>
  <si>
    <t>CNS/2425//100199</t>
  </si>
  <si>
    <t xml:space="preserve">Bhiwari </t>
  </si>
  <si>
    <t>M/s Tayal Traders</t>
  </si>
  <si>
    <t>IN/2425/100723</t>
  </si>
  <si>
    <t>7/20/2024</t>
  </si>
  <si>
    <t>DADRI GOLDEN FAST</t>
  </si>
  <si>
    <t>RJ32GA9363</t>
  </si>
  <si>
    <t>M/s Tayal Traders had originally booked Bargain No. 5010 on 10/03/2024 for Simply Fresh Soya refined oil 15 kg tin at 1000 tins @ 1606, paid under EXW Delivery Condition from Bhimasar Plant. Subsequently, Bargain No. 1254 was rebooked to clear pending sales order no. 100053, involving a quantity of 390 tins originally created in Bargain No. 5010.
On 16/05/2024, Sales Order No. 100053 was blocked, and the quantity from Bargain No. 5010 was rebooked under Bargain No. 1254 on 19/05/2024. Invoice No. IN/2425/100303 on 31/05/2024 used 760 tins from the original Bargain No. 5010, and Invoice No. IN/2425/100436 used 240 tins, thereby fulfilling the original quantity of 390 tins.
Due to miscommunication, M/s Tayal Traders inadvertently booked an excess quantity under Bargain No. 1254, resulting in the issuance of Invoice No. IN/2425/100723 for 171 tins, which they are unable to accept. Therefore, we kindly request your approval to cancel this invoice and either raise a new invoice based on current rates or issue a credit note accordingly, as the original bargain rate is higher compared to the current rate.
Additionally, we seek permission to block the balance pending quantity in Bargain No. 1254 due to the erroneous excess booking.</t>
  </si>
  <si>
    <t>As per the details please allow to the issuing the credit note of rate difference against invoice number IN/2425/100723,  TAYAL TRADERS
Yesterday rate is ₹1592, And we are issued invoice of Extra Quantity is 171 rate 1606
Difference per nug is = 1606-1592 = ₹14 Rupees Per Nug
Difference amount :- 14
Quantity:- 171
Item :- SIMPLY FRESH SOYA 15KG TIN 
Total Credit note amount is :- 2394 (Including Gst)</t>
  </si>
  <si>
    <t>CNS/2425//100130</t>
  </si>
  <si>
    <t xml:space="preserve"> N.K. ENTERPRISES</t>
  </si>
  <si>
    <t>300056 / 300098</t>
  </si>
  <si>
    <t>we have received return stock of N.K ENTERPRISES, please find the attachment with details..R NO
ITEM CODE 
ITEM DESCRIPTION
TOTAL QTY
 FRESH QTY
LEAKEGE QTY
RECOVER OIL 
LOSS OIL
1
FG01PA10101
NUTRICA PRO- FITNESS 1 LTR BOTTLE
71 PCS
71 PCS
-
2
FG01PA10105
NUTRICA PRO- IMMUNITY 1 LTR BOTTLE
70 PCS
70 PCS
-
3
FG01PA10109
NUTRICA PRO- ENERGY 1 LTR BOTTLE
85 PCS
84 PCS
1 BOTTLE LEAKEGE
0.51 KG 
0.40 KG
4
FG01PA10111
NUTRICA PRO- ENERGY 5 LTR JAR
4 PCS
4 PCS
-
5
FG01PA10100
NUTRICA PRO- FITNESS 1 LTR POUCH
52 PCS
47 PCS
5 PCS LEAKEGE
2.1 KG 
2.4 KG 
6
FG01PA10104
NUTRICA PRO- IMMUNITY 1 LTR POUCH
428 PCS
408 PCS
20 PCS LEAKEGE
11.2 KG
7 KG
7
FG01PA10108
NUTRICA PRO- ENERGY 1 LTR POUCH
109 PCS
102 PCS
7 POUCH LEAKEGE
3.3 KG 
3 KG</t>
  </si>
  <si>
    <t xml:space="preserve">Vivek Tripathi </t>
  </si>
  <si>
    <t xml:space="preserve">Extraneous Factors </t>
  </si>
  <si>
    <t xml:space="preserve">Perception </t>
  </si>
  <si>
    <t xml:space="preserve">stock return details and invoice copy, I request you to please give the proper details ASAP which are required to generate the credit note for stock return. </t>
  </si>
  <si>
    <t>Bareilly</t>
  </si>
  <si>
    <t>Agarwal Traders </t>
  </si>
  <si>
    <t>This pouch should have been 850 grams but we received 610 grams, 
Party is facing a similar issue for the 2nd time, the first time we resolved it by paying from our end. We do not want this to happen again, please resolve this issue.</t>
  </si>
  <si>
    <t>With reference to the trailing email, please switch off the light of the weight machine and then check the weight again. If it shows the same reading, please courier a pouch for any received items that have a short weight complaint in the future.
Additionally, I request the packaging team to be more careful. After dispatching an order, please ensure everything is checked thoroughly.</t>
  </si>
  <si>
    <t xml:space="preserve"> I had a detailed discussion with Sanjeev ji today . He provided valuable feedback, predominantly highlighting an issue with the sticker on our 5-liter Jar Nutrica product. The sticker is not sticking properly, which is affecting the customer, who does not pickup our Nutrica Jar easily</t>
  </si>
  <si>
    <t>Sanjeev Sharma</t>
  </si>
  <si>
    <t xml:space="preserve">Sticker Adhesive Issue </t>
  </si>
  <si>
    <t>This is to inform you that we have looked at the photos, please let us know the quantity of each jar without a shrink jar. However, we have been running shrink sleeve on each jar because we suspect that during the secondary transit, the shrink sleeve has probably blown away causing the problem of labelling as well. But to permanently solve the issue we have attached an automization shrink machine up to the end so that the entire jar gets shrinked. Therefore please let us know the quantities of jars. </t>
  </si>
  <si>
    <t>I HAVE A QUALITY ISSUE WITH THE SIMPLY FRESH 1.800KG HDPE JAR .
THE JAR IS LEAKING FROM THE BOTTOM ON ITS OWN.THIS IS OUR FLOOR STOCK,
PLEASE TAKE A LOOK AT IT.
AND ARRANGE 50 EMPTY CARTOONS OF THIS SKU.
TOTAL QUANTITY AND RECOVERY SHEET IS ATTACHED .
BATCH NO : GJ.J0121
SOME IMAGES ARE ALSO ATTACHED.</t>
  </si>
  <si>
    <t xml:space="preserve">Product Issues </t>
  </si>
  <si>
    <t xml:space="preserve">Jar/ Bottle/TIN Broken </t>
  </si>
  <si>
    <t xml:space="preserve">We have identified a quality issue with the Simply Fresh 1.800kg HDPE jar. The jars are leaking from the bottom on their own. This issue has been found in our floor stock, and we need to arrange for 50 empty cartons of this stock keeping unit (SKU).Corrective Action:We have debited the jar supplier, who is responsible, and credited the affected party.27-08-2024 :@Sparsh Sachar @Charan Rajput : Today, I received a call from Mohit Kapoor regarding leakages caused by poor-quality HDPE Jars, there has been no response from the Plants Team . 27-08-2024 : Dear @Pradeep Patil,What is the update?? I can see this issue going on from so many days, why you guys are unable to provide any clarity on this??@Mukesh Sharma Need your intervention immediately.Regards,Sparsh Sachar 28-08-2024 :Dear Sparsh ji,Working on this complaint and it will be resolve shortly .
</t>
  </si>
  <si>
    <t>We would like to bring to your attention a significant issue we are facing with the Nutrica 5 Ltr Jar. It has come to our notice that these jars are getting dented, which is causing oil leakage.
This issue is critical and needs immediate attention. We have attached some videos that demonstrate the problem. We kindly request you to send a team to verify and address this major issue at your earliest convenience.
Additionally, we have repacked 20 cases, out of which we found 10 cases of stocks are damaged, which is very concerning.
We would also like to share our observations regarding Healthy Fresh and Simply Fresh
SKUs. The cases are becoming soft due to the weather conditions here, and we might face similar issues with these SKUs. 08/08/2024 :Dear Pradeep ji ,
Good afternoon !
With references to the trailing email, on our discussion from yesterday, you mentioned some points to rectify the concern for future reference.
 So, request you that provide us with a written summary of the steps we will be taking to address this issue?
 This will help us ensure that our brand standards are maintained consistently.</t>
  </si>
  <si>
    <t>Nikhil Bhat</t>
  </si>
  <si>
    <t xml:space="preserve">I am writing to inform you that we have reviewed the pictures you provided regarding the material leakage issue. However, the images do not seem to reflect the way we initially loaded the material. During our handling and storage, there were no leakages observed. 09-08-2024 :Dear Pradeep ji ,Awaiting your response. Please share your update at the earliest.21-08-2024 :Dear Pradeep ji , As discussed, please provide a detailed explanation of the key points shared to address the denting issue via email. This documentation will facilitate formal case closure.
Given that the material has been in your possession for 3 to 4 months, it is possible that the leakage could be due to mishandling of the cartons during this period.
We would appreciate your understanding in this matter, as we believe the responsibility for handling lies with the current custodian.08-08-2024 :Dear Pradeep ji ,
Good afternoon !
With references to the trailing email, on our discussion from yesterday, you mentioned some points to rectify the concern for future reference.
 So, request you that provide us with a written summary of the steps we will be taking to address this issue?
 This will help us ensure that our brand standards are maintained consistently.26-09-2024 :As a CfA, we have been consistently updating the company regarding this issue. We received the first vehicle on 13th May 2024, and we sent an email to Mr. Nikhil on 17th June, with the mail already attached to this trail.
During his visit to our depot, we provided Mr. Nikhil with the empty jars and an empty box of 5Ltr Jar for inspection. He informed us that he would send us an email with instructions regarding the next steps in the process.
When we later called Mr. Nikhil, he advised us not to open any of the company's damaged sealed pack material. He mentioned that he would visit personally, inspect the material, and then provide instructions on converting the damaged stock into loose oil for storage in drums.
Despite this, we have continued to regularly inform the company through emails and personal communication about the stock status and ongoing issues.
As per the trail mail, we would like to share the following updates:
Point No. 1:
Separate the leakage-affected material from the fresh stock to avoid wetness of the unaffected stock. 
Yesterday, we separated the leakage-affected material from the fresh stock to prevent wetness from spreading to the unaffected stock. For your reference, we are attaching photos of the warehouse showing the current situation. During this process, we found additional damages in the fresh stock. The details of the affected stock are provided below as mentioned in Point No. 4:  </t>
  </si>
  <si>
    <t>Jaipur</t>
  </si>
  <si>
    <t>M/s Chetan Shree R and Bros Jaipur</t>
  </si>
  <si>
    <t>M/s Chetan Shree R and Bros Jaipur. The complaint indicates that each 13.500 kg tin is short by approximately 100-150 grams. the issues are:
Short weight of approximately 250 TINs
Excess weight of 15,900 grams in one TIN</t>
  </si>
  <si>
    <t>I wanted to update you on the status of the issue discussed with Arpit ji. During our call, he informed me that:
 The consumers used 250 short-weight TINs, and after deducting the amount of remaining oil, the amount was settled with the consumer, and the case is now closed.
 Furthermore, Arpit ji has only one TIN with excess weight of 15,900 weight.</t>
  </si>
  <si>
    <t xml:space="preserve">Gorakhpur </t>
  </si>
  <si>
    <t>As discussed during your visit Gorakhpur CFA, Please find below Sunflower details from GORAKHPUR CFA which i am not able to sale due to quality complaint. I received this stock in March-24 and try to sell it but i got return from the distributor point. 
As per CFA we will sell it in loose at the price Rs 90 per ltr 
Request to you please do the needful.</t>
  </si>
  <si>
    <t xml:space="preserve">Stock Convert Into Lose </t>
  </si>
  <si>
    <t xml:space="preserve">this is to update you on the latest information from Gorakhpur CFA. They have confirmed that they will sale the product in loose at a price of Rs 90 per liter.
Below are our current stock details:
Sunflower 15 Ltr TIN - 105 Nos. (March Batch)
Sunflower 5 Ltr HDPE - 25 Nos. (March Batch)
Charan sir : I request your approval to proceed with the sale. </t>
  </si>
  <si>
    <t>Noida</t>
  </si>
  <si>
    <t>This is to inform you about an issue we have encountered with our Nutica - Fitness Oil. After cooking, the oil starts producing a significant amount of foam. I have attached a video and pictures for your reference.
Could you please provide your input on how we can resolve this issue as soon as possible?
Thank you for your prompt attention to this matter.</t>
  </si>
  <si>
    <t>Foaming Issues</t>
  </si>
  <si>
    <t>With reference to the trailing email, Please share your inputs on the actions taken to address the complaints and prevent future occurrences.Dear Pradeep ji ,With references to the trailing email, Please share your further input on the steps we are taking to address this concern? 22-08-2024 : As per observation foaming issue observed in the one batch of 5 MT .  we take correction &amp; corrective action below mention :-
Correction :- Replace the defective SKUs of customers.
Corrective Action :- 1)As the complaint being raised - the same has been brought in notice to quality department, Packing Head ,Production Head and Tank yard in charge at plant                                                                            (Mr. Anil Pathak ,Mr. N.K.Pathrikar, Mr. Dharmraj Jadeja, Mr. Keyur) all department head instruct to check and ensure the quantity of product and consistency .                                                                        2).SOP of strictly follow by packing supervisor &amp; quality officer during batch clearance .                                                                                                                                                                                                                             3). Check Recheck , Cross Check of Batch before filling and dispatched.                                                                                                                                                                                                                                                             4). Frying test done of every batch before packing . 
Send the details of  defective material and where it is located.
 Additionally from our end, We have instructed our team to replace piece to piece in the Market to ensure that our brand standards are maintained.</t>
  </si>
  <si>
    <t>Laxminarayan &amp; Sons</t>
  </si>
  <si>
    <t>IN/2425/200890</t>
  </si>
  <si>
    <t xml:space="preserve">Today, the kgmo stocks arrived at the party's location with huge damage &amp; leakage condition. The distributor had already made an advance payment, and this was the first vehicle in the Maharashtra/West zone from Mathura Plant. Unfortunately, upon arrival, the party was very disappointed and upset with the condition of the loading. They typically purchase mustard from Adani, and this was the first time we managed to convince them to take 10 MT from us. However, after seeing the poor condition, they have decided not to order from us again.
Photos and videos of the condition are attached for your reference, and i have Already shared contact information with you, please coordinate the same,
 </t>
  </si>
  <si>
    <t>both Plant and Transporter have been held responsible for the complaint.</t>
  </si>
  <si>
    <t>CNS/2425//200092</t>
  </si>
  <si>
    <t xml:space="preserve">Transpoter and Packaging team </t>
  </si>
  <si>
    <t>Parth Enterprises</t>
  </si>
  <si>
    <t>IN/2425/300157</t>
  </si>
  <si>
    <t>In the last meeting with Mr. Sachar, A debit note of detention charges has been raised against us for Rs 28320 which was to be revoked as the issue was not on our side.
Another matter of quality issue in sunflower refined tin was disscussed where in a CREDIT NOTE of 150000( one and half lakhs ) has to be raised in favour of our company.
This amount totals to 178320 as dicussed with Mr. Sachar.
So we kindly request the company to issue a credit note for the same amount (178320).
Required attachments are attached herewith for your reference.</t>
  </si>
  <si>
    <t>Lali Rajput</t>
  </si>
  <si>
    <t>As discussed with Gaurav ji, I would like to bring the following matters to your attention:
1. Debit Note: Sandeep Bagga ji raised a detention charge debit note of Rs. 28,320, which was agreed to be revoked during last discussion.
2. Quality Issue: A credit note of Rs. 150,000 for the sunflower refined tin quality issue.
Please approve a combined credit note of Rs. 178,320 (Rs. 150,000 + Rs. 28,320).</t>
  </si>
  <si>
    <t>CNS/2425//100161</t>
  </si>
  <si>
    <t>Jaunpur</t>
  </si>
  <si>
    <t>KAILASH NATH MANOJ KUMAR</t>
  </si>
  <si>
    <t> IN/2425/200935</t>
  </si>
  <si>
    <t xml:space="preserve">New All India Roadway </t>
  </si>
  <si>
    <t>UP25DT2327</t>
  </si>
  <si>
    <t>I have received the vehicle which has come from Mathura plant. 
In the WD name of KAILASH NATH MANOJ KUMAR JAUNPUR, 
on which the Invoice  number is  IN/2425/200935, the date of bill is 12/06/2024, the Lori number is UP85DT2827, the bilty number is 73489, 
I have got 2 case Short of KGMO HEALTHY VALUE 500 ML and 2 Piece short of 500ml KGMO healthy value in sealed pack
Bill and Builty is attached in mail. What to do in Please Check and Suggest</t>
  </si>
  <si>
    <t>With references to the trailing email ,We have identified shortages shipment from the plant:
2 cases short of KGMO Healthy Value 500ml
2 pieces short of 500ml KGMO Healthy Value in sealed pack 
We need to debit the plant team and credit the amount to M/S Kailash Nath Manoj Kumar Jaunpur to account for these shortages.
Charan Sir : We request your approval for these shortages.
Kuldeep ji : Once approval received from Charan Sir, please create CN for the same . 08-08-2024 : With references to the trailing email, the case in question remains unresolved. We need to take prompt action to address this issue.
To move forward, I request that you both provide your combined comments on the situation:
As per Kapil Ji, the Plant team is responsible for the loading issues.
According to Kamaljeet Ji, there are two separate concerns:
Two Case Short, which is the responsibility of the transporter.
Two pieces short, which is the responsibility of the Plant.
Please share your consolidated feedback at your earliest convenience, so we can proceed with creating a credit note for the party involved as soon as possible. 13-08-2024: Credit Note, As per shortage details CNS Issued done.</t>
  </si>
  <si>
    <t>CNS/2425//200094</t>
  </si>
  <si>
    <t xml:space="preserve">Noida </t>
  </si>
  <si>
    <t xml:space="preserve">Sai Mandir </t>
  </si>
  <si>
    <t>[11:40 am, 3/8/2024] Charan Rajput Ji: Sir sunflower tin has again same issue
[11:40 am, 3/8/2024] Charan Rajput Ji: Sai mandir noida 3-4 outlet in noida are saying same thing ki oil jal jada raha h nature fresh k according .08/08/2024 : Dear Ankur ji , please share your convenient time with us so that we can resolve this issue ASAP.  
Thanks :Sneha Sharma from BN Group.</t>
  </si>
  <si>
    <t>[5:30 pm, 6/8/2024] Sneha Sharma:  I spoke with Ankur ji and informed him that I will be visiting the Sai Mandir and ISCON Temple tomorrow to address the issue related to sunflower oil.
[5:31 pm, 6/8/2024] Sneha Sharma: tomorrow he will share the timing .15-10-2024 : he said call back later .</t>
  </si>
  <si>
    <t>Sagwara </t>
  </si>
  <si>
    <t>M/s Hardik And Company</t>
  </si>
  <si>
    <t>IN/2425/100772</t>
  </si>
  <si>
    <t>TCI HI-WAYS</t>
  </si>
  <si>
    <t> GJ12AU9187</t>
  </si>
  <si>
    <t>The goods were received in good condition, with proper stacking, and secured with ropes.
However, upon inspection, we found a shortage of 6 cartons of Simply Fresh Soya Refined Oil 1.8 KG Jars, as mentioned in the LR copy and the letter signed by the driver.
We kindly request approval to issue a credit note for the amount of Rs. 10,056.62 (calculated as 6 cartons x Rs. 1,596.29 per carton x 105/100).
The stock received in lorry no. GJ12AU9187 is as follows:
Simply Fresh Soya Refined Oil 1.800 KG HDPE Jar (1X8) – 244 out of 250 (as per invoice)
Simply Fresh Soya Refined Oil 900 GM PET Bottle (1X12) - 250
Simply Fresh Soya Refined Oil 4.500 KG HDPE Jar (1X4) - 150
Simply Fresh Soya Refined Oil 15 KG Tin – 550
Simply Gold Palm Oil 15 KG Tin – 100</t>
  </si>
  <si>
    <t>Pradeep ji :With reference to the trailing email, This is to  inform you that we have again received the same complaint from another location regarding a shortage of 6 cartons. 21-08-2024 : Please issue the credit note as per below details against the attached invoice:
Product
Qty
Avg. Rate
Value
GST
Credit note Amount
SIMPLY FRESH SOYA REFINED OIL 1.800 KG HDPE JAR	
6
1560
9360
468
9828
This issue needs immediate attention to identify and rectify the root cause. Please share your input .08/08/2024 :Thank you for bringing this matter to our attention , we have reviewed the details of the shipment and would like to provide the following information :-
The quantity loaded at our end was accurate and matched the gross weight as per our records.
The loading process was carefully monitored , and there was no indication of any shortage during loading .
Given these points ,it's possible that the discrepancy might have occured during transit or at the time of unloading .
Please find attachment of  documents , CAPA ,  driver acceptation nota and images during loading . 
Note:-During the discussion to loading supervisor he said 2 ltr jar CFC  6 no loaded  in 5 ltr. jar line . plese check . 09/08/2024 : With reference to the trailing email , Please share the your investigation findings as we need to close this case Asap.</t>
  </si>
  <si>
    <t>CNS/2425//100160</t>
  </si>
  <si>
    <t>White Magic store,</t>
  </si>
  <si>
    <t xml:space="preserve">I am bringing to your attention an issue I encountered during my visit to Worli today. At the White Magic store, I found that the KGMO - HV 1LRR pet product was being sold without MRP on the packaging. Notably, only one out of the 11 bottles in a box had an MRP label, while the remaining bottles did not.
The store owner expressed dissatisfaction and requested a solution for the 11 bottles without MRP labels. Please investigate this matter and provide a suitable resolution.
 </t>
  </si>
  <si>
    <t xml:space="preserve">I really Sorry for the Miss Print in 11 pcs of 1 ltr Pet Bottles it is error from Printer when it gets heat ,but assure it will not happen again .09-08-2024 : Kamaljeet ji, It's Ok, cool...!
Babush, you pls close it' own your own.09/08/2024 : Noted Sir.
</t>
  </si>
  <si>
    <t xml:space="preserve">Punjab
</t>
  </si>
  <si>
    <t>M/s Vashu Sugar Company</t>
  </si>
  <si>
    <t>IN/2425/100575</t>
  </si>
  <si>
    <t>This is to inform you that Invoice No. IN/2425/100575 for M/s Vashu Sugar Company - Jind was issued on Dated 04-Aug-24 from Bhimasar Plant and TCS has been applied on this Invoice even after providing TDS Declaration.
This vehicle is received to party today i.e. 08-Aug-24 and objection has been raised by the party and he is asking to issue credit note for the amt of Rs. 1,644.00 for TCS applied.
Yesterday I have received a msg from Mr. Ghanshyam to share pending TDS Declaration and Vashu Sugar Company was not mentioned in it. Hereby i am sharing TDS declaration again in this mail. Hoping this will not happen in upcoming invoices.</t>
  </si>
  <si>
    <t>As discussed on call , there's an issue with the TDS declaration format. Upon reviewing the certificate, we noticed an error. Incorrect financial year mentioned: 2023-24 instead of 2024-25 further please provide an updated certificate reflecting the correct financial year (2024-25). Once received, our Accounts team will review and process the entry accordingly.</t>
  </si>
  <si>
    <t>Dombivali</t>
  </si>
  <si>
    <t>Sai Goandevi store</t>
  </si>
  <si>
    <t>I am bringing to your attention an issue discovered yesterday by our team member, 4 bottles of "Nutrica" 1ltr pet bottles- Pro immunity were found without MRP at Sai Goandevi store - Dombivali. 
We have removed these stocks from the retailer's and they are now stored with the distributor. 
For your convenience, I have attached supporting photos and videos for your review and necessary action.</t>
  </si>
  <si>
    <t xml:space="preserve">We have simple set process for this as per our SoPs 
1. Replace it piece to piece to the retailer without delay 
2. Record it in the log sheet.
3. Claim it' along with your monthly claim 
4. Send it depot whatever D&amp;L in our coverage pipeline.
Rahul/Sneha, pls make the same team understand for all the D&amp;L process </t>
  </si>
  <si>
    <t xml:space="preserve">Chandigarh </t>
  </si>
  <si>
    <t>This is to inform you about an issue we have encountered with our Nutica 1 liter bottle - Fitness Oil. After cooking, the oil starts producing a significant amount of foam. I have attached a video and pictures for your reference.
Could you please provide your input on how we can resolve this issue as soon as possible?</t>
  </si>
  <si>
    <t>This is to inform you about an issue we have encountered with our Nutica 1 liter bottle - Fitness Oil. After cooking, the oil starts producing a significant amount of foam. I have attached a video and pictures for your reference.
Could you please provide your input on how we can resolve this issue as soon as possible? 22-08-2024 : Dear Miss Sneha ji
As per our discussion regarding foaming issue during frying . 
Review production records ,including raw materials, ingredients , packing condition and batch analysis reports .
Foaming Tendency test - Conduct a foaming tendency test to determine how the  oil behaves under controlled conditions. Where lab test showed no foaming .
Reason for Foaming - Moisture Content : water evaporation when food with high moisture content is introduced to hot oil , the water rapidly turns to steam. This steam tries to escape the oil , forming bubbles. These bubbles can cause the oil to foam, especially if the moisture content is particularly high.
Sudden Temperature Change - The sudden introduction of high moisture content food into hot oil can cause a violent reaction, as the oil is hydrophobic (repels water) . This reaction can lead to foaming as the steam escapes.
High Frying Temperature - Overheating the oil - If the oil is heated beyond its smoke point , it can start to break down ,leading to foaming . High temperature can also exacerbate the interaction between moisture and oil , causing more vigorous bubbling and foaming.
Inform the customer that the foaming is not due to a defect in the oil , but rather the result of moisture present in the food being fried. High  moisture content causes water to rapidly evaporate, creating bubbles and foam.
Suggest that the customer ensure food is as dry as possible before frying to minimize moisture and reduce foaming.
Guideline for Frying - Recommend the best practices for frying  with the oil , including drying food thoroughly , managing oil temperature (1750C) and ensuring the frying process is done in small batches to control moisture levels .( 100-150 gm Food in 1 ltr oil for deep fry ) 
In this case showing in the video used potato food for frying , High moisture content (75-80% water content ) in the potato , this reason of foaming / bubbles occurs during frying . As long as there is water in the food , there will be bubbles and as the water evaporate bubbles/ foam will reduce.    
The oil quality is good no issue in the oil .
These measure can help reduce foaming complaints and improve customer satisfaction by empowering them to avoid common frying  issue.
Attached lab test video and images.</t>
  </si>
  <si>
    <t>Jhansi</t>
  </si>
  <si>
    <t>This is to bring in notice that there has been damage happening by itself like appearance of cracks in some of the items at depot due to which we are losing oil out of it. So I request you to kindly look into the matter and do the needful to avoid more damage. Please also check the photos attached of the damaged items.
Damaging items are mentioned below :
1). Healthy Value 4.5Kg HDPE Jar 
2). Healthy Value 15 Ltr Jar
3). Simply soya 13.5 Kg LDPE Jar</t>
  </si>
  <si>
    <t>Dear Deepak ji,Thanks for bringing in our notice, Kindly share the more details as below, 
How many Jars has leakage problems so far?
How much of oil has been lost in the damage Jars so far? 16-08-2024 : Dear Vikas Sir,
The mentioned detail of the items are those which has been identified yet and remaining items are stacked.
1). Soya LDPE 13.5Kg LDPE Jar - 3 (1-2Kg Oil loss in each)
2). H.V KGMO 5 Ltr HDPE Jar - 3 Piece (1-2Kg Oil loss in each)
3). H.V KGMO 15 Ltr Jar - 2 (1-2Kg Oil loss in each)
4). The remaining rest of the stock is good and in saleable condition, if any further damaged found will be notified to you.
I request you to suggest the solution for the damaged stock.
Rest of Stock which are in good condition whether saleable or not? 28-08-2024 : ear Charan Sir ,
As discussed, I request approval to convert the total leakages of 16kg into loose.
Below is the detailed working:25-09-2024 :Dear Pavneesh ji, 
As discussed, Please share complete damage &amp; leakage available at Agra Depot as on 25th Sep-24. accordingly we will try to liquidate asap.
Pls don't include transit leakage as it was already recorded in the book.</t>
  </si>
  <si>
    <t>Vighneshwar Enterprises</t>
  </si>
  <si>
    <t>IN/2425/100799</t>
  </si>
  <si>
    <t>TCI Highways Pvt Ltd.</t>
  </si>
  <si>
    <t>RJ10GB5615</t>
  </si>
  <si>
    <r>
      <t>Upon inspection, we have noted that one case of </t>
    </r>
    <r>
      <rPr>
        <sz val="8"/>
        <color rgb="FF242424"/>
        <rFont val="Georgia"/>
        <family val="1"/>
      </rPr>
      <t>NUTRICA PRO-IMMUNITY OIL 1 LTR POUCH (1X20) is missing from the shipment.</t>
    </r>
  </si>
  <si>
    <t xml:space="preserve">As discussed during our call, please provide the attached documents at your earliest convenience. Once we receive them, we will:1. Investigate the cause.2. Adjust the missing case 21-08-2024 : As discussed earlier, please share the required documents to help identify the cause.@Pradeep Patil : Please identify the cause after getting documents from Babush as we need to close this case asap .23-08-2024 : Dear Miss Sneha ji , We have investigated the complaint , 1.Checked Packing Documentation: Reviewed and checked the packing loading list  , shipping documents to see the number of boxes and the quantity expected in each box.2.Inspeced the Packed Boxes: Examine the packed boxes to ensure they contain the correct number of pouches as per the packing loading list. Correct quantity found of 1 lit Nutrica Immunity packed pouch carton; No shortfall was due to incorrect loading. As per loading slip 650 nos. of 1-liter Nutrica immunity pouch carton, the loading supervisor loaded the same quantity in the stack as was mentioned in the slip. This is evident from the picture taken at the time of loading. since it is a closed container, the picture can be taken from the top and front.
Please Count and Reconcile : Count the total number of pouches box and compare them with the expected quantity. Reconcile this with the number of boxes and their contents to identify where the discrepancy lies.do you want to say that you have got one less empty box of 1 ltr pouch Nutrica immunity because of immunity pouches are loaded properly and lot of RDM load in the container, recheck once and make sure what is the issue.Issue in packed carton , empty carton or other then immunity carton.
In summary, if the shortfall is not in the packed boxes, it shown in the picture shoot during the loading by-loading supervisor. (attached images of loading) : 27-08-2024 : Dear Kapil ,Then, In this case we will have to debit the same to the transporter . 28-08-2024 : As discussed with Kapil Ji, He informed me that you are handling this case. further please do the needful. </t>
  </si>
  <si>
    <t>Durgesh trading company</t>
  </si>
  <si>
    <t>IN/2425/100751</t>
  </si>
  <si>
    <t>RJ14GH5017</t>
  </si>
  <si>
    <t xml:space="preserve">One of our  Party 'Durgesh trading company' is unload his direct vehicle today but one case of 900 Gm Soya simply  bottle is short so sir please release his credit note.
 </t>
  </si>
  <si>
    <t xml:space="preserve">lease ask to direct party that please forward such photographs or the details regarding vehicle condition before unload the vehicle. As only hand written note on LR COPY is not sufficient for lose of 1 carton. We need to check it properly from all the factors for that I suggest following things.23-08-2024 : Please provide relevant documents to help us to resolve this case .23-08-2024 :Distributors have no photos. He has bilty only which is received by driver. 23-08-2024 : Dear Yash ji , 
As distributors have mentioned on LR, one case is short at the time of unloading the consignments. Kindly debit the transporter and credit the party. 
Kuldeep ji : Once a debit note has been shared, please create a credit note against the party. 23-08-2024 :Kindly evaluate the below case.26-08-2024 :I would like to tell you that vehicle was opened in front of party supervisor and he confirmed on call after unloading the vehicle that vehicle was reached there in intact condition with proper lasing and strapping over material and tarpoline was also in no harm condition. He broke the strapping and unloaded the material.
So as per me this is simple case of mis counting or maybe there was one carton loaded short from plant. 27-08-2024 :Dear Pradeep Ji , Please do the needful .
Attachment – Mail from Sneha mam regarding things we need to claim the shortage or damage. 21-08-2024 : To facilitate the closure of this case, please provide: 
Photographs of the consignment upon delivery, highlighting packaging condition.
Please share the document at your earliest convenience, enabling us to verify and promptly close this case.
Action needed from Packaging team – They need to check loading footage for assurance.28-07-2024 : Dear Pradeep ji ,Please share your input as we need to close this case asap .
 </t>
  </si>
  <si>
    <t xml:space="preserve">Moradabad </t>
  </si>
  <si>
    <t>Today, A lorry has been received from Bhimasar at the Moradabad dealer's place, 
in which all tin Are Rusty. The party is refusing to unload the lorry. About 400 tin have been unloaded, in which approximately 300 Tins are Rusty. Even after the lorry is double-layered with tarpaulin, all the Tins are in the same condition. The party is saying to take back this vehicle. We will not be able to unload this lorry.Carton and parali are wet between in tins.Kindly Suggest What To Do .Lorry Images And Invoice Copy Attached With It :29-08-2024 : s discussed with Kapil , He has already briefed you on this case, we now seek your approval to proceed further. We have agreed to split the total loss, with 50% to be debited to the transporter and the remaining 50% to be borne by the plant.
We kindly request your approval to issue the Credit Note (CN) to the party.
Kuldeep ji : Once we have received approval from Sparsh Sir. Please create CN against Moradabad Party further trailed email attached for your references .</t>
  </si>
  <si>
    <t>Dear Pradeep ji ,With references to the trailing email, I request your input on the following:The party has received rusty tin containers.Despite this, the party is unwilling to accept the stock.For your reference, I've attached additional evidence (photos/documents) highlighting the condition of the containers. 04-09-2024 : Dear Yash and Manisha,
Have we debited the transporter?</t>
  </si>
  <si>
    <t>CNS/2425//100167</t>
  </si>
  <si>
    <t>Ghaziabad</t>
  </si>
  <si>
    <t> Lakshmi Enterprises</t>
  </si>
  <si>
    <t>IN/2425/100822</t>
  </si>
  <si>
    <t xml:space="preserve">Kutch Highway Liquid Movers </t>
  </si>
  <si>
    <t>GJ12BZ8403</t>
  </si>
  <si>
    <t xml:space="preserve">Dear Sir , Yesterday received 1 Trolla for Lakshmi Enterprises, Ghaziabad, 2450 Tins Palm.
We received 2 Tins of Palm Full Empty, where loss is 30 KG Full. Tins were cut and it is due to loading issue. Pics attached for reference. Receiving also attached. </t>
  </si>
  <si>
    <t>On 17th August 2024, Lakshmi Enterprises received a consignment of 2450 Palm Tins. Unfortunately, 2 tins were found empty, resulting in a loss of 30 kg. Investigation the damage cause due to improper loading.
After discussing the matter with P.K. Jain Sir, we recommend issuing a credit note to the party for the lost quantity (30 kg). We request your approval for the same. 22-08-2024 : Sneha
Up-to 32ltrs ( 0.1% /metric ton) , the DB will bear own their own as policy BUT we should be more concern to reduce the loss of business partners as well.
Pradeep ji : As discussed please ensure preventive measures are taken to avoid similar incidents in the future.</t>
  </si>
  <si>
    <t>Kanpur</t>
  </si>
  <si>
    <t xml:space="preserve">NESCOM AGRIBUSINESS PRIVATE LIMITED </t>
  </si>
  <si>
    <t>nescomagri@gmail.com</t>
  </si>
  <si>
    <t>IN/2425/100785</t>
  </si>
  <si>
    <t>RJ14GQ1153</t>
  </si>
  <si>
    <t>PFA of the goods condition received to me from your end.
The truck was spilled with water.
Approx 650 tins were damaged or Rusted which are not in a condition to be sold.
I've tried to sell these but every customer is denying to buy this type of tins and are stuck at my place.
Kindly do the needful for the same as several tins might start to leak.</t>
  </si>
  <si>
    <t>Dear Sir Would request your approval to proceed further with raising credit note to party.
Yash : Kindly note 50% of total loss to be debited to transporter once you received the freight bill.</t>
  </si>
  <si>
    <t>Due To Quality issue material got leakage in godown kindly look in to the same and resolve about this problem &amp; allowed to return back to plant,Please have detail,
HV KGMO  5ltr HDPE jar @    8 PC
HV KGMO 2 ltr HDPE jar @    6 PC</t>
  </si>
  <si>
    <t xml:space="preserve">P.K Jain Sir </t>
  </si>
  <si>
    <t xml:space="preserve">Dear Sir ,We have registered the complaint and require further information to identify the issue. Please provide the following documents to facilitate investigation:
1. Original Invoices Copy
2. Weighing Machine Images (if weight shortages)
3. Images of Leakage and Damages
4. Transporter LR Copy
5. Three-sided Truck Photos (Reference photos attached)
6. CCTV footage of truck's entry at the depot
7. Complaint raised within 24 hours
8. Leakage and Damage Form (attached)
Your prompt response with these documents will enable us to efficiently determine the root cause. 29-08-2024 : Dear Kamaljeet Sir ,As discussed on call , please provide a detailed explanation of the preventive measures taken to resolve this case via email. This documentation will enable us to formally close the case.@PK Jain: I have yet to receive the pictures from the Agra depot. 04-09-2024 : Dear Sir, Waiting for your reply as we need to close this case ASAP. </t>
  </si>
  <si>
    <t xml:space="preserve">Panipat </t>
  </si>
  <si>
    <t>M/s Shiv Trading Company &amp; Shipped to M/s Goyal Enterprises</t>
  </si>
  <si>
    <t>IN/2425/100847</t>
  </si>
  <si>
    <t>ND Roadlines Pvt Ltd</t>
  </si>
  <si>
    <t>RJ14GF4591</t>
  </si>
  <si>
    <t>I hope this message finds you well. This is to inform you that a Vehicle from Bhimasar Plant was billed to M/s Shiv Trading Company &amp; Shipped to M/s Goyal Enterprises - Ballabgarh with Invoice No. IN/2425/100847 Dated 17-Aug-24 via Vehicle No. RJ14GF4591, Transporter Name : ND Roadlines Pvt Ltd &amp; LR No. 58866. The vehicle is arrived at its destination today i.e. 21-Aug-24, and commenced unloading.
Till now, 1300 tins have been unloaded. We have identified 5 tins in empty condition and 3 tins in damage with oil shortage. Once the unloading process is completed a detailed report of the leakage will be shared within reasonable time.
For your reference, copy of the invoice has been attached in this email.</t>
  </si>
  <si>
    <t>Dear Deepak Ji,Please find the attached email detailing the requirements needed to identify the cause of the issue. To facilitate investigation, we need:Original Invoices Copy
Weighing Machine Images (if shortages in weight)Images of Leakage and DamagesTransporter LR CopyThree-sided Truck Photos (Reference photos attached)CCTV footage capturing the truck's entry at the depotComplaint raised within 24 hoursLeakage and Damage Form (attached)Please providing above relevant documents to find the root cause efficiently.04-09-2024 :Thank you for informing us .We consider case is closed now .</t>
  </si>
  <si>
    <t>Zirakpur </t>
  </si>
  <si>
    <t>Zirakpur Depo</t>
  </si>
  <si>
    <t xml:space="preserve">Below is detail of Godown leakage of "Zirakpur Depot". 
3.4 KGs of Oil~ 4 Pcs has been lost in 4 pcs of Items below, As per CFA, these items got leaked due to non -movement of stock for long time at Godown. Sanjeev ji has validated these leakages as he is in Godown today. Request you to approve for adjustment. </t>
  </si>
  <si>
    <t xml:space="preserve">Below is detail of Godown leakage of "Zirakpur Depot". 3.4 KGs of Oil~ 4 Pcs has been lost in 4 pcs of Items below, As per CFA, these items got leaked due to non -movement of stock for long time at Godown. Sanjeev ji has validated these leakages as he is in Godown today.  Request you to approve for adjustment. 09-04-2024 :Dear Sir, Below is detail of Godown leakage of "Zirakpur Depot". 3.4 KGs of Oil~ 4 Pcs has been lost in 4 pcs of Items below,As per CFA, these items got leaked due to non -movement of stock for long time at Godown. Sanjeev ji has validated these leakages .Request you to approve for adjustment. 
</t>
  </si>
  <si>
    <t>Ashok Traders</t>
  </si>
  <si>
    <t>IN/2425/100864</t>
  </si>
  <si>
    <t xml:space="preserve">East West Roadlines </t>
  </si>
  <si>
    <t>HR 63D 6874</t>
  </si>
  <si>
    <t>I have received the vehicle which has come from Kandla.In the WD name of Ashok Traders, on which the bill number is IN/2425/100864, the date of bill is 19/08/2024,  the Lori number is HR 63D 6874,  the bilty number is 559536, I have Loose 100 kg1.50 GRM, of Palm Oil Kg tins in this vehicle Bill Bilty and all damage stock are attached Please Check and Suggest</t>
  </si>
  <si>
    <t xml:space="preserve"> I have received the vehicle which has come from Kandla.In the WD name of Ashok Traders, on which the bill number is IN/2425/100864, the date of bill is 19/08/2024,  the Lori number is HR 63D 6874,  the bilty number is 559536, I have Loose 100 kg1.50 GRM, of Palm Oil Kg tins in this vehicle Bill Bilty and all damage stock are attached Please Check and Suggest:26-08-2024 : Dear Sneha, Yesterday Ashok Traders has received the Direct Dispatch vehicle from Bhimasar with 100 kg Leakage/Damage. Please do the needful.... photos and bilty attached for your reference. Regards, Akhilesh: 27-08-2024 : Dear Kapil,As per the policy, If anything beyond 0.1% then rest of the damage and leakages should get debit to transporter.:27-08-2024 :Dear Yash,Kindly check the reason for huge leakages and carry root cause analysis for below vehicle. If same is due to driver negligence kindly debit the loss of leakages to vendor with immediately &amp; blacklist the vehicle.29-08-2024 :D&amp;L is happening continuously and to understand the root cause immediately and debit the whole amount to the transporter.Kapil, if the damage is coming within parameter (0.1%) then it’s ok to bear by DB but if it is &gt;set parameter then the whole should get debit to transporter.04-09-2024 :Dear Kapil ji,Please share the status as I need to close this case ASAP .04-09-2024 :Dear Kuldeep ji,
Please do the needful .04-09-2024 : Dear Shubham,Please go through the trail email and issue the credit note without considering the inventory. case closed</t>
  </si>
  <si>
    <t>CNS/2425//100164</t>
  </si>
  <si>
    <t>B.N Agritech (C&amp;F) Udaipur</t>
  </si>
  <si>
    <t>IN/2425/100885</t>
  </si>
  <si>
    <t>GJ12AY8595</t>
  </si>
  <si>
    <t>Respected Gaurav ji, today the vehicle has been received from Bhimsar Plant at Udaipur Depot.Invoice Number IN/2425/100885.Invoice date 22/08/2024.Vehicle No. GJ12AY8595.L R NO. 58870.In this LORRY  Simply Fresh Soya refined oil 850 gram pouch (1*12) .material no. FG01PA10117.58 CS SHORT  RECEIVED .And instead  Simply Fresh Soya REFINED OIL 900 gram pouch (1*12).material no. FG01PA10030.58 CS EXTRA RECEIVED.So please correct it.THANKS &amp; REGARDS.KRISHAN SEN .UDAIPUR (RAJ.).9928276293</t>
  </si>
  <si>
    <t>Respected Gaurav ji, today the vehicle has been received from Bhimsar Plant at Udaipur Depot.Invoice Number IN/2425/100885.Invoice date 22/08/2024.Vehicle No.GJ12AY8595.L R NO. 58870.In this LORRY  Simply Fresh Soya refined oil 850 gram pouch (1*12) .material no. FG01PA10117.58 CS SHORT  RECEIVED .And instead  Simply Fresh Soya REFINED OIL 900 gram pouch (1*12).material no. FG01PA10030.58 CS EXTRA RECEIVED.So please correct it.THANKS &amp; REGARDS.KRISHAN SEN.UDAIPUR (RAJ.).9928276293 : 25-05-2024 :Dear Sneha ji, Please log the CFA complaint regarding Short &amp; excess received in the lorry from Plant. also complaining that received Soya 900 GRM instead of Soya 850 GRM. 27-08-2024 : Dear Pradeep Ji ,Please share your inputs regarding the short and excess consignments received by the party .</t>
  </si>
  <si>
    <t>Chandausi</t>
  </si>
  <si>
    <t>Vasu Agrotech</t>
  </si>
  <si>
    <t>IN/2425/100859</t>
  </si>
  <si>
    <t>GJ12BV1610</t>
  </si>
  <si>
    <t>Yesterday I have Unload A lorry From Bhimasar Direct Plant In which Total Oil loss 65 Kg 
As Per Company Policy 32 Kg Oil Loss Free And Additional 33 Kg OIl loss For Claim
Party Name- Vasu Agrotech 
Town-Chandausi
Dist-Sambhal
Kindly issue Credit Note As Per Details Below
Damage Tin Images And Weight  &amp; invoice Copy Attached With It
Total Amount 3558/-</t>
  </si>
  <si>
    <t>esterday I have Unload A lorry From Bhimasar Direct Plant In which Total Oil loss 65 Kg 
As Per Company Policy 32 Kg Oil Loss Free And Additional 33 Kg OIl loss For Claim 24-08-2024: Dear Sneha,Please update and process. 27-08-2024: Dear Kapil ji ,
With references to the trailing email, Kindly take charge accordingly .04-09-2024 :Dear Sir , Not yet , but I will updated ASAP.Thanks &amp; RegardsManisha
Party Name- Vasu Agrotech 
Town-Chandausi
Dist-Sambhal
Kindly issue Credit Note As Per Details Below
Damage Tin Images And Weight  &amp; invoice Copy Attached With It
Total Amount 3558/-</t>
  </si>
  <si>
    <t>CNS/2425//100166</t>
  </si>
  <si>
    <t>B.n Agritech (C&amp;F) Ghaziabad</t>
  </si>
  <si>
    <t>IN/2425/100856</t>
  </si>
  <si>
    <t>RJ01GL5680</t>
  </si>
  <si>
    <t>Dear Sir we have received 1 Trolla for Depo Stock in Ghaziabad Depo. Where we received 25 Tins of 13.5 KG , in  rusting condition and these tins are not in condition to be dispatched to dealers as will be rejected.Receiving and pics attached. Please suggest.  25-08-2024 :Dear Sneha 
Please take it seriously and ask to plant why Resty Tin supply if not than what is basic region of Rusted tin received by Depot &amp; Direct Party.
Resolve This issue immediately.27-08-2024 : Dear Pradeep ji ,
As discussed , Mr. Mohit  (97174 79469) will provide a detailed explanation of the entire scenario.3/09/2024 :Mam please provide solution for the Stock as revert is pending for long.03/09/2024 : Dear Pradeep ji , With reference to the trailing email, I had provided the contact person's details. I hope the vendor has visited Ghaziabad location. Please share the outcome of the visit and the current status.</t>
  </si>
  <si>
    <t>Dear Sir we have received 1 Trolla for Depo Stock in Ghaziabad Depo. Where we received 25 Tins of 13.5 KG , in  rusting condition and these tins are not in condition to be dispatched to dealers as will be rejected.Receiving and pics attached. Please suggest.25-08-2024: Dear Sneha ,Please take it seriously and ask to plant why Resty Tin supply if not than what is basic region of Rusted tin received by Depot &amp; Direct Party.Resolve This issue immediately. 27-08-2024 : Dear Pradeep ji ,With reference to the trailing email, Please share your inputs as again we have received the same case from Ghaziabad location .04-09-2024 :Dear Pradeep ji , Still waiting for your reply as I had provided the contact person's details. I hope the vendor has visited Ghaziabad location. Please share the outcome of the visit and the current status.</t>
  </si>
  <si>
    <t xml:space="preserve">Ram Agro oil Products </t>
  </si>
  <si>
    <t>IN/2425/100862</t>
  </si>
  <si>
    <t xml:space="preserve">GJ12BZ2270 </t>
  </si>
  <si>
    <t xml:space="preserve"> have received Vehicle No. GJ12BZ2270 and  Simply Gold Palmolien Oil 6 Nug 15 KG  of which are damaged and empty Total OIl loss - 76.11 Kg
Please check the attachment and reimburse as soon as earliest.</t>
  </si>
  <si>
    <t>I have received Vehicle No. GJ12BZ2270 and  Simply Gold Palmolien Oil 6 Nug 15 KG  of which are damaged and empty 
Total OIl loss - 76.11 Kg Please check the attachment and reimburse as soon as earliest. 28-08-2024 : Dear Kapil ji ,As per the policy, If anything beyond 0.1% then rest of the damage and leakages should get debit to transporter.04-09-2024 :Dear Kapil ji ,Still waiting for your reply as I need to close this case ASAP.</t>
  </si>
  <si>
    <t>CNS/2425//100165</t>
  </si>
  <si>
    <t>I was given the dispatch plan of the first lorry of Udaipur depot on 27 July 2024 and the dispatch plan of the second lorry on 6 August 2024. 
After that, I got my first lorry on 22nd August. Instead of the soya lorry, the entire lorry was sent in palm 1350 tin .Second vehicle received today 24th August.The dispatch plan given in this also .The goods were changed and sent without asking.Today I received a lorry there is an invoice no bill for 900 ml pouches of soya in the vehicle and the vehicle was sent with 900 ml pouch of soya.Of the last three vehicles received at Udaipur depot, more than half of the goods have arrived without order and are lying in the depot like dead stock, the depot space has been filled.
You are requested to load the goods as per the order as per the stock requirement in Rajasthan so that there is no dead stock in the depot and the billing of the party continue 
THANKS &amp; REGARDS
KRISHAN SEN
UDAIPUR (RAJ.)
9928276293</t>
  </si>
  <si>
    <t>Krishan Sen</t>
  </si>
  <si>
    <t>I was given the dispatch plan of the first lorry of Udaipur depot on 27 July 2024 and the dispatch plan of the second lorry on 6 August 2024. 
After that, I got my first lorry on 22nd August. Instead of the soya lorry, the entire lorry was sent in palm 1350 tin .Second vehicle received today 24th August.The dispatch plan given in this also .The goods were changed and sent without asking.Today I received a lorry there is an invoice no bill for 900 ml pouches of soya in the vehicle and the vehicle was sent with 900 ml pouch of soya.Of the last three vehicles received at Udaipur depot, more than half of the goods have arrived without order and are lying in the depot like dead stock, the depot space has been filled.24-08-2024 : Please check the Udaipur Depot second dispatch plan we have placed 850 GM Pouch 200 Nug and already discussed with concall but they have received 900 GM pouches 58 Nug &amp; 47 Nug Received 850 only.After the confirmation why are changes showing in dispatches?24-08-2024: Dear Mukesh Ji and @Packaging BNR Oils,Why and How this has happened??Kindly update asap.28-08-2024 : Dear Sir,Please update the status.@Gaurav Bhatnagar Ji Please update the correct stock in system which is update in Simply Fresh Soya Refined oil 850 GM Pouch - 58 Cartoon But Actual Stock Was Received In Simply Fresh Soya Refined Oil 900 GM Pouch.You are requested to load the goods as per the order as per the stock requirement in Rajasthan so that there is no dead stock in the depot and the billing of the party continue 
THANKS &amp; REGARDS
KRISHAN SEN
UDAIPUR (RAJ.)
9928276293</t>
  </si>
  <si>
    <t>Dear Vikas Ji, the healthy value 15 ltr jar is leaking on its own we have found 2-3 jars leaking from the bottom.</t>
  </si>
  <si>
    <t>Dear Ritesh ji, We will update you in this regard further course of action. Dear Sneha ji, Pls. log this complaint for resolution as CFA is encountering leaking issue in 2-3 of 15 ltr Jars. 28-09-2024 : Dear Charan Sir , I request your approval to convert the contents of 2-3 leaking jars (15 liters) into loose oil.04-09-2024 :As we have received approval from Charan Sir. Further, Please take it forward to next step as soon as possible.11-09-2024 :This query has been closed.</t>
  </si>
  <si>
    <t>IN/2425/100911</t>
  </si>
  <si>
    <t>N D Roadlines</t>
  </si>
  <si>
    <t>RJ52-GA-5679</t>
  </si>
  <si>
    <t xml:space="preserve">For your information that we received yesterday one lorry at depot Jaipur for unloading from Bhimasar plant of lorry no RJ52-GA-5679 against LR No. 58872 with Invoice no. IN/2425/100911 thruogh by N D Roadlines. After recount the stock in this lorry we found excess stock of Simply Fresh Soya Refined Oil 900 GM Bottle - 305 CS insted of 300 CS as per mentation in invoice total 5 extra cartoon received . Rest all stock received actual as per invoice. Please arrange to update the correct stock in system also we get some stock in damage condition detail as below : - 
Simply Fresh Soya Refined Oil 900 Gm Bottle - 20 Cartoon ( 1 Ltr Bottle empty received in 1 Cartoon due to leakage )
Simply Fresh Soya Refined Oil 4.5 KG Tin - 5 Cartoon
Simply Fresh Soya Refined Oil 450 GM Bottle - 12 Cartoon
Simply Fresh Soya Refined Oil 15 KG Tin - 10 ( Total Oil Loss In 10 Tin - 7.65 KG )    </t>
  </si>
  <si>
    <t>Dear Kapil,Debit all the loss occurred during transit to the transporter.
This is all transit loss.</t>
  </si>
  <si>
    <t>Bansal Enterprises</t>
  </si>
  <si>
    <t>1 direct Trolla for Soya 15 KG Tins received at Bansal Enterprises, Meerut on 28th August.
Most of the tins are having Black Spot and without Strap, Tins outer Lookout is not good to be delivered to Dealers, as we are recieving Complaints for this.
Pics attached. Tins are Without Strap and Lable is also Inward while loading , due to continuous rubbing of tins in transit, Lable is getting Damaged and Black Spot is there for most of the Tins.</t>
  </si>
  <si>
    <t>Dear Pradeep ji ,With references to the trailing email, Please share your inputs .30/08/2024 : Dear Sneha ji,Customer complaint    .A) Black Spot tin   B). Without Strap tin 
    A)  Black Spot Tins :Identify the Problem: Investigated  the tin to determine the extent and nature of the black spot.  it is a result of dirt due to fraction between two tins .
      2. Assess the Cause :  Reviewed  the cleaning process that was used for the tin. Checked if there might have been an issue with the cleaning methods or equipment.
       First of Tin filling from machine and then Tin cap sealing after cap sealing before applying the Top cover , the tin is cleaned with a dry cloth , this process continues during packing , and after  applying the top cover , it is kept in a pallet. In this cleaning , some oil from the oily cloth might have got stuck somewhere which has formed black spot . This black spot  caused by the oily tin rubbing between two tins during transit . 3. Implement Immediate Actions: Clean the affected tins using a suitable cleaning method. It can used after cleaning .Ensure you follow any manufacturer guidelines for cleaning and maintenance. 4. Reviewed Procedures: Evaluated your current cleaning protocols. Are they adequate for preventing similar issues in the future? Update procedures if necessary.  5. Training and Quality Control:  Ensure that staff involved in cleaning are properly trained. Implement or reinforce quality control checks to catch these issues before products leave the facility.B) Without Strapping Tin : For your information , we have installed two auto top cover (glue) pasting machine in the packing section which is used ,no strap roll is needed .  strap roll is used where top cover is not  Pasted . Now we have both types of facilities here . Ones strap roll is finished , top cover will be pasted on all tins in future . 31/08/2024 : Dear Pradeep,Would be great if you keep it simple and crisp.
Too much English can ruined the interest of complainer or the customer.Let's keep it simple and specific to push the envelope in simplest possible way that why is rust and black spot on the tins are coming in most of the vehicle? And how do we settle it? 4/09/2024: Dear Pradeep ji, Please share your input .How we can resolve the issue?</t>
  </si>
  <si>
    <t>Lakshmi Enterprises</t>
  </si>
  <si>
    <t>28th Aug 1 Trolla for Soya Tin received for Lakshmi Enterprises, Ghaziabad.
Total 5 tins Damaged and 32 KG of Oil is leakage.
Reason for Damage is improper loading as tins are cut from bottem and Card Board quantity used is very less for restricting damage in trnsit.
Bills , Receiveing and pics attached for reference.</t>
  </si>
  <si>
    <t>As per SOP up to 30 kg Lakege no claim will entertain.</t>
  </si>
  <si>
    <t>M/s Vinod Kumar Toshit Kumar</t>
  </si>
  <si>
    <t>IN/2425/100451</t>
  </si>
  <si>
    <t>RJ06GE8681</t>
  </si>
  <si>
    <t xml:space="preserve"> am writing to address a discrepancy related to invoice number IN/2425/100451, dated 03/06/2024, from M/s Vinod Kumar Toshit Kumar, Tonk. The invoice, associated with lorry no. RJ06GE8681, details the supply of SAKAR LITE SOYA REFINED OIL (850 GM POUCH, 1X12), totaling 500 cartons, at ₹93.75 per pouch.
According to Bargain No. 5360, the expected rate for SAKAR LITE SOYA REFINED OIL should have been ₹4.50 less per liter. However, it appears that due to a technical issue, this rate adjustment was not reflected in the system at the time of invoicing.
In This Bargain No 5360 Simply Fresh Soya Refined Oil (900 GM Pouch) at ₹93.75 per pouch. As such, the Sakar Soya rate should have been adjusted downward by ₹4.50 per liter.
In light of this, I kindly request to please approve that a credit note be issued for ₹27,000/- (₹4.50 per liter × 12 pouches per carton × 500 cartons) to correct the discrepancy.</t>
  </si>
  <si>
    <t xml:space="preserve">Variation in Rate </t>
  </si>
  <si>
    <t>ith references to the trailing email, I kindly request your approval for issuing a credit note for ₹27,000/- (₹4.50 per liter × 12 pouches per carton × 500 cartons) to correct the discrepancy.
@Kuldeep ji: Please await Charan Sir's approval. Once approved, proceed with generating the Credit Note.</t>
  </si>
  <si>
    <t>CNS/2425//100163</t>
  </si>
  <si>
    <t>East Delhi and South Delhi </t>
  </si>
  <si>
    <t>During visit in East Delhi and South Delhi market I have find seven customer complains
in Pro fitness oil and outlet wants return stock.
Please suggest.
Please find attached photo.
Pasted below details for your reference.</t>
  </si>
  <si>
    <t>Dear Pradeep Ji,With reference to the trailing email, the customer has shared their feedback below. I request that you treat this matter with utmost urgency and provide your input promptly.04-09-2024 : With reference to the trailing email, the customer has shared their feedback below. I request that you treat this matter with utmost urgency and provide your input promptly.Please carefully review the customer's feedback and share your input on the necessary next steps to resolve this issue .
Please carefully review the customer's feedback and share your input on the necessary next steps to resolve this issue .</t>
  </si>
  <si>
    <t xml:space="preserve">Uttar Pradesh and Mumbai </t>
  </si>
  <si>
    <t xml:space="preserve">Dear Pradeep ji ,With reference to the trailing email, We have received two critical complaints regarding Nutrica - Pro Immunity Oil/ Pro Energy Oil :
1. Stock delivered to the outlet without MRP and batch number.
2. Black spots observed in pouches, as reported by the Mumbai team via WhatsApp.
We request your immediate attention to address these quality issues . Further pictures attached for your references. </t>
  </si>
  <si>
    <t>Sanjeev Sharma/Babush ji</t>
  </si>
  <si>
    <t>Dear Pradeep ji ,With reference to the trailing email, We have received two critical complaints regarding Nutrica - Pro Immunity Oil/ Pro Energy Oil :
1. Stock delivered to the outlet without MRP and batch number.
2. Black spots observed in pouches, as reported by the Mumbai team via WhatsApp.
We request your immediate attention to address these quality issues . Further pictures attached for your references. 09-07-2024 :Dear Miss Sneha 
We investigate the all complaints and finally conclusion as :-  
1. Black particles in Pouches . 2. Black particles in Pet bottle   
We regret to inform you that we have identified a quality issue with a batch of our product Notrica. During quality checks, we discovered that some bottles from the first batch contained black particle deposits.
We take product safety and quality very seriously, and we are committed to ensuring that you receive only the highest standard of products. The issue has been resolved in subsequent batches, and we have implemented additional quality control measures to prevent any recurrence.
As a precaution, we are initiating a recall of the affected batch. If you have bottle from this batch, we ask that you such type of bottles , pouches return it to the replacement.
We apologize for any inconvenience this may cause and appreciate your understanding and cooperation. 
3. With out MRP &amp; Bach code Material 
Investigation :- Checked online inspection records of quality department and related production records  not found any observation of missing MRP &amp; batch code .Provide details  of the defective no of item SKU wise to help for improvement .
Correction  :-   Replacement all defective (without MRP /Batch Code ) Items .
Corrective Action :-
Implement Quality Checks:
To prevent future issues, consider implementing additional quality control measures or checks. Review and update procedures for handling material defects.
4. Leakages of 3-liter Jar :-   we are informed you that the jar leakage issue we previously encountered has been resolved. The first lot of jars showed some problems, but after implementing improvements, the second lot has been manufactured without any issues. 
Correction :-  Replace leakages jar Pices 
Corrective Action :-  Contact with the jar supplier and increase thickness particular side thus resulting improve jar strength form particular side , resolved transit &amp; handling , stacking  damage , leakage issue .
We appreciate your patience and understanding as we worked through this matter. Should you have any further concerns or questions, please feel free to reach out.10-09-2024 :Dear Team ,
With references to the trailing email, please go through the email and take action accordingly.</t>
  </si>
  <si>
    <t xml:space="preserve">Dear Team,We have received urgent complaints regarding Nutrica Pro-Immunity/Fitness/Energy products:
1. Stock delivered to the outlet without MRP and batch number.
2. Black spots observed in pouches, as reported by the Mumbai team .
3. Heavy leakage in 3Ltr jars of Nutrica Pro Fitness.
4. Black spots in Pro Energy oil 1ltr PET bottles, also present in the second batch received.
Pradeep ji : Please investigate and share your findings on how to resolve these critical issues promptly.
Further Pictures attached for your references.
</t>
  </si>
  <si>
    <t xml:space="preserve">Dear Team,We have received urgent complaints regarding Nutrica Pro-Immunity/Fitness/Energy products:
1. Stock delivered to the outlet without MRP and batch number.
2. Black spots observed in pouches, as reported by the Mumbai team .
3. Heavy leakage in 3Ltr jars of Nutrica Pro Fitness.
4. Black spots in Pro Energy oil 1ltr PET bottles, also present in the second batch received.
Pradeep ji : Please investigate and share your findings on how to resolve these critical issues promptly.Further Pictures attached for your references. 09-09-2024 : Dear Miss Sneha 
We investigate the all complaints and finally conclusion as :-  
1. Black particles in Pouches . 2. Black particles in Pet bottle   
We regret to inform you that we have identified a quality issue with a batch of our product Notrica. During quality checks, we discovered that some bottles from the first batch contained black particle deposits.
We take product safety and quality very seriously, and we are committed to ensuring that you receive only the highest standard of products. The issue has been resolved in subsequent batches, and we have implemented additional quality control measures to prevent any recurrence.
As a precaution, we are initiating a recall of the affected batch. If you have bottle from this batch, we ask that you such type of bottles , pouches return it to the replacement.
We apologize for any inconvenience this may cause and appreciate your understanding and cooperation. 
3. With out MRP &amp; Bach code Material 
Investigation :- Checked online inspection records of quality department and related production records  not found any observation of missing MRP &amp; batch code .Provide details  of the defective no of item SKU wise to help for improvement .
Correction  :-   Replacement all defective (without MRP /Batch Code ) Items .
Corrective Action :-
Implement Quality Checks:
To prevent future issues, consider implementing additional quality control measures or checks. Review and update procedures for handling material defects.
4. Leakages of 3-liter Jar :-   we are informed you that the jar leakage issue we previously encountered has been resolved. The first lot of jars showed some problems, but after implementing improvements, the second lot has been manufactured without any issues. 
Correction :-  Replace leakages jar Pices 
Corrective Action :-  Contact with the jar supplier and increase thickness particular side thus resulting improve jar strength form particular side , resolved transit &amp; handling , stacking  damage , leakage issue .
We appreciate your patience and understanding as we worked through this matter. Should you have any further concerns or questions, please feel free to reach out.09-09-2024 : Dear Team ,With references to the trailing email, please go through the email and take action accordingly.
</t>
  </si>
  <si>
    <t>M/s Shiv Trading Company</t>
  </si>
  <si>
    <t>Dear Sir / Madam,Greetings from M/s Shiv Trading Company
I request you to please add 300 Empty Cartoon's for Simply Fresh Soya 13.50Kg HDPE Jar. As the jar received earlier are getting leaked and the requirement is very much needed.
This is a humble request to you, Please add cartoon so that replacement of Cartoons can be done and the stock is supplied in Market.
For reference Pictures have been attached.</t>
  </si>
  <si>
    <t>Dear Sir / Madam,Greetings from M/s Shiv Trading Company
I request you to please add 300 Empty Cartoon's for Simply Fresh Soya 13.50Kg HDPE Jar. As the jar received earlier are getting leaked and the requirement is very much needed. 16-09-2024 :Dear Vishal ,As per our previous discussion, I recall that you had already submitted a request for empty cartoons. Please let me know if there are any updates or further actions required regarding this request.
This is a humble request to you, Please add cartoon so that replacement of Cartoons can be done and the stock is supplied in Market.
For reference Pictures have been attached.</t>
  </si>
  <si>
    <t xml:space="preserve">Jabalpur </t>
  </si>
  <si>
    <t>Kalash Namkeen</t>
  </si>
  <si>
    <t>9425156556, 9893106668</t>
  </si>
  <si>
    <t xml:space="preserve">I have sold 100 tin of Simply Soya 15 KG Tin to a Namkeen maker named Kalash Namkeen In Jabalpur Via a local Broker earlier this month.
Today party called me &amp; complained me regarding  bad smell In Simply Soya Oil.
I immediately informed Manish Gupta Ji &amp; Manish Ji has taken the matter very seriously &amp; visited the party as earliest as possible &amp; found the complaint was there in oil.
I request you all to take this matter very seriously as it is hampering our brand image in market.
Kindly do the needful As soon 
As Possible </t>
  </si>
  <si>
    <t>I have sold 100 tin of Simply Soya 15 KG Tin to a Namkeen maker named Kalash Namkeen In Jabalpur Via a local Broker earlier this month.
Today party called me &amp; complained me regarding  bad smell In Simply Soya Oil.
I immediately informed Manish Gupta Ji &amp; Manish Ji has taken the matter very seriously &amp; visited the party as earliest as possible &amp; found the complaint was there in oil.
I request you all to take this matter very seriously as it is hampering our brand image in market.
Kindly do the needful As soon 
As Possible 17-09-2024 : RDM already loaded and invoiced, Invoice attached for your ready reference.</t>
  </si>
  <si>
    <t>East Delhi</t>
  </si>
  <si>
    <t>Karawal Nagar</t>
  </si>
  <si>
    <t>This customer previously buy saffola but shopkeeper convert in our brand but consumer not satisfy with our product quailty</t>
  </si>
  <si>
    <t>Thank you for sharing the concern. Please follow SOP as I have highlighted in the attached picture. Upon reviewing the image, it is clear that the product belongs to an old batch and requires a piece-to-piece recall.
Please initiate the recall process immediately to ensure prompt resolution.</t>
  </si>
  <si>
    <t xml:space="preserve">Pune
</t>
  </si>
  <si>
    <t xml:space="preserve">Dear Sneha,
This is to inform you that I have found some NUTRICA Carton’s damage( Selling issue) at PUNE CFA, ( 1ltr pouch packing) Total 7 boxes but there is no leakage. attached phots for your ref
 </t>
  </si>
  <si>
    <t xml:space="preserve">Dear Pradeep ji ,As discussed with Babush ji, we are experiencing gumming issues that require immediate attention. I have attached pictures for your reference.
Please share the following feedback with the vendor and work towards resolving this concern as soon as possible:18-09-2024 :We have checked and investigate the existing stock  in the plant with the image you send us , 18-09-2024 : Dear Miss Sneha
We have checked and investigate the existing stock  in the plant with the image you send us , 
1. Investigation Visual Inspection:
Inspected the cartons thoroughly to determine whether the buckling is due to improper pasting, weak material, or environmental factors (like moisture or humidity).
Checked if the boxes were stored properly, as improper stacking or pressure might cause deformation.
2. Checked Pasting Process:
Reviewed the pasting procedure for Nutrica 1 ltr Pet bottle carton  to ensure that the correct adhesive and pressure settings were used. Found all pasting are ok of every cartons. No issue in the carton during receiving.
the adhesive quality was up to standard and applied evenly across the contact surfaces.
3. Material Strength:
Examined the quality of the cartons ,  Were there any changes in supplier or material specifications?
Checked  compression test to determine the load-bearing capacity of the cartons.
4. Environmental Factors:
Assessed whether humidity or storage conditions affected the carton strength. High moisture levels can weaken carton and lead to buckling . It is rainy season  the carton gained moisture due to which the carton got buckled and the pasting got opened .
5. Segregate and Rework:
Segregate defective cartons for rework.
6. Corrective Action :-
Already  implement SOP for loading  for avoid this type of issues . The  loading supervisor  has been  inform  not to load even single  carton or tin if they have any kind of defect. 
7.Conclusion :-
Provide the RDM to customer for Rework.
1. Investigation Visual Inspection:
Inspected the cartons thoroughly to determine whether the buckling is due to improper pasting, weak material, or environmental factors (like moisture or humidity).
Checked if the boxes were stored properly, as improper stacking or pressure might cause deformation.
2. Checked Pasting Process:
Reviewed the pasting procedure for Nutrica 1 ltr Pet bottle carton  to ensure that the correct adhesive and pressure settings were used. Found all pasting are ok of every cartons. No issue in the carton during receiving.
the adhesive quality was up to standard and applied evenly across the contact surfaces.
3. Material Strength:
Examined the quality of the cartons ,  Were there any changes in supplier or material specifications?
Checked  compression test to determine the load-bearing capacity of the cartons.
4. Environmental Factors:
Assessed whether humidity or storage conditions affected the carton strength. High moisture levels can weaken carton and lead to buckling . It is rainy season  the carton gained moisture due to which the carton got buckled and the pasting got opened .
5. Segregate and Rework:
Segregate defective cartons for rework.
6. Corrective Action :-
Already  implement SOP for loading  for avoid this type of issues . The  loading supervisor  has been  inform  not to load even single  carton or tin if they have any kind of defect. 
7.Conclusion :-
Provide the RDM to customer for Rework.
 </t>
  </si>
  <si>
    <t>Anhal Traders</t>
  </si>
  <si>
    <t>IN/2425/201906</t>
  </si>
  <si>
    <t xml:space="preserve"> NEW ALL
INDIA ROADWAY</t>
  </si>
  <si>
    <t xml:space="preserve"> HR38T3065</t>
  </si>
  <si>
    <t>Dear Kapil, Today Received KGMO Direct vehicle for Anhal Traders, where 20 Cases of 500 ML Bottle not Received in Vehicle &amp; 10 Cases in Leak Condition.
Receiving attached, Please check and revert.</t>
  </si>
  <si>
    <t>Dear Kapil, Today Received KGMO Direct vehicle for Anhal Traders, where 20 Cases of 500 ML Bottle not Received in Vehicle &amp; 10 Cases in Leak Condition.Receiving attached, Please check and revert.19-09-2024 :Dear Kapil ,Please review and update why this happened.Short qty issue debit not to Transporter and credit to Party.19-09-2024 : Check the shortage with our plant, 20 case appx. Weight 250 kg is a huge qty.19-09-2024 :Kamaljit ji,I think, this is the first billing of this business partner, and 20 boxes are missing how is this possible? 19-09-2024 :Dear Charan ji,We have Loaded the Vehicles properly ,Driver has counted then Sign the D.O Copy( Attached), after lorry Completed it goes for the Weighment (Copy Attached) there is NO Difference.Simultaneously , we check the Stock at Plant all are Matched .19-09-2024 :Dear Sir ,As per your recent discussion with Bimal Sir following remarks, we would like address here.Gross weight of the stock including empty cartons was 8500 Kg whereas weight as per weighing slip was 8420 Kg and tare weight 4860 Kg. Which show there is gap of 80kg (Weighing slip &amp; System gross weight attached).Total order for 500 ML bottle was of 20 Cartons and same 20 cartons of 500 ML bottles were missing from the vehicle , which were loaded in the middle of the lorry &amp; its infeasible to remove items from that position.It was also stated by party that vehicle was received in intact condition , if 20 cartons were removed from middle it will create gap &amp; which will lead to fallen stock in vehicle.As per screen shot received from the plant vehicle loading was completed by 8:48PM whereas invoicing &amp; E waybill was created 7:49 PM as per system.(Eway Bill &amp; Invoice attached with Time).Weighment slip and my last conversation with Plant was around 10:00 &amp; 11:00 PM respectively, Vehicle was under loading , as per plant some of the cartons were pending for loading andvehicle was released by 11:40 PM(weighting slip attached). 21-09-2024 :Dear Sir,This is to update you that the issues regarding the 20 cartons of 500 ML bottles have been resolved. After re-checking at the party's godown, the cartons were found as confirmed by the party.The party indicated that the stock was offloaded in the early morning, which led to the mismatch.It is advisable to party ensure that in the future, the party is more vigilant while offloading the stock &amp; should offload SKU-wise according to the invoice to prevent such discrepancies.</t>
  </si>
  <si>
    <t>Sneha ji,
Stock is like this inside of cartoon Jabalpur retail Waris cartoon.</t>
  </si>
  <si>
    <t xml:space="preserve">Dear Kamaljeet Ji ,As per the trail email, we have received stock from the Jabalpur plant. Stock inside cartons is damp/wet with oil ,Branding on bottles is compromised due to oil leakage, affecting appearance (Picture is attached for your reference)Request your immediate attention and guidance to address this quality control issue.20-09-2024 : Waiting for your reply .20-09-2024 : Dear Sneha ,I Agree to the Complaint for Wet Labels due to Leakage from Bottle Neck having minor leakage has spoiled the 3 more Bottles.
I Told the Quality Person and Packing Incharge to check Bottles Properly that this should not Repeat again .@Mithun Sharma (Q.C) Please See it should not repeat again. </t>
  </si>
  <si>
    <t>Allahabad</t>
  </si>
  <si>
    <t xml:space="preserve">Respected Sir,
                         There is some Complaint of cracking of Caps is coming in Mustard 1 Ltr, 500 ML and 200 ML Bott in Market of Allahabad, Jaunpur, Varanasi and Deoria Market. 
                         Please look into this matter.
</t>
  </si>
  <si>
    <t xml:space="preserve">Manoj Rai </t>
  </si>
  <si>
    <t xml:space="preserve">Dear Sneha, As per trail mail..... Please do the needful. 20-09-2024 :We have received a complaint regarding cap cracking in our Mustard Oil product. For your reference, please find attached a picture of the issue.21-09-2024 :The complaint is coming from Retail Market. Quantity is not much but it is coming from various markets. The Complaint quantity in my notice is 25 to 30 Bottles.This is not a small quantity if we have 30 bottles in this condition.@Kamaljeet Singh, required your immediate intervention to reduce unwanted trade dispute.25-09-2024 :Dear Sneha,
This is Mistake from our Labour as CTC on 200Ml Bottle is Hand Press.We will take care for it. </t>
  </si>
  <si>
    <t>NI/2425/201833</t>
  </si>
  <si>
    <t xml:space="preserve">Haare Ka Sahara Baba Shyam Transporter company </t>
  </si>
  <si>
    <t>MP 07 GA 7960</t>
  </si>
  <si>
    <t>I have informed you that's 
(1)Invoice no NI/2425/201833
Vehicle no MP 07 GA 7960
LR NO. 2004
HV KGMO 1LTR BT@130
HV KGMO5LTR PET JAR@25
HV KGM 5 LTR HDPE JAR@50
HV KGMO 15 KG TIN @50
TOTAL/255
DAMAGE 
HV KGMO 1LTR BT@25
HV KGMO5LTR PET JAR@25
HV KGM 5 LTR HDPE JAR@10
(2)Invoice no NI/2425/201834
Vehicle no MP 07 GB7960
LR NO. 2005
HV KGMO 1LTR POUCH@100
HV KGMO 1LTR BT @120
HV KGMO500MLPET BT @100
TOTAL /320
TOTAL 320 @RDM DAMAGE 
DUE TO RAIN 
PLEASE FIND THE ATTACHMENT 
INVOICE 
As possible urgent send RDM In gwalior depot</t>
  </si>
  <si>
    <t>Krishan Pal</t>
  </si>
  <si>
    <t xml:space="preserve"> have informed you that's 
(1)Invoice no NI/2425/201833
Vehicle no MP 07 GA 7960
LR NO. 2004
HV KGMO 1LTR BT@130
HV KGMO5LTR PET JAR@25
HV KGM 5 LTR HDPE JAR@50
HV KGMO 15 KG TIN @50
TOTAL/255
DAMAGE 
HV KGMO 1LTR BT@25
HV KGMO5LTR PET JAR@25
HV KGM 5 LTR HDPE JAR@10
(2)Invoice no NI/2425/201834
Vehicle no MP 07 GB7960
LR NO. 2005
HV KGMO 1LTR POUCH@100
HV KGMO 1LTR BT @120
HV KGMO500MLPET BT @100
TOTAL /320
TOTAL 320 @RDM DAMAGE 
DUE TO RAIN 
PLEASE FIND THE ATTACHMENT 
INVOICE 
As possible urgent send RDM In gwalior depot 12-09-2024 :Evaluate the total loss of oil, carton and the new RDM which we will send and debit all to the transporter.12-09-2024 :Dear Kapil ,As discussed, yesterday, calculate total loss including the cost of empty cartoons and repacking cost and debit amount the transporter. Close the issue on priority.12-09-2024 : Dear Sir ,As discussed with the Depot personnel &amp; Mr Krishna total damage cartons are around 250 RDM.,SKU wise details given below along with cost. And total leakages are of 13 Kgs.12-09-2024 :Please  kapil ji provide RDM because of all goods is loose position . So re packing 
HV KGMO Billing pending because of material is loose position , 23-09-2024 :Dear Kapil &amp; Kamaljeet ji
Please provide RDM to Gwalior Depot 23-09-2024 :Revert with the analysis, how the 250 cartoons are damaged in transit from Mathura to Gwalior. I haven seen our HV cartoons at delhi depot. It is having good strength and quality colour cartoons. 23-09-2024 :We identified the route cause that water seepage during transit due to heavy rain &amp; transporter has accepted to bear the loss.
Vehicle was also halted at the party almost 2 hours which was also reason for damages.Do let us know if you required more details. 23-09-2024 :Dear Kapil ,Its is good to identified the route cause, then close the issue on priority and share the debit ledger of the transporter and arrange the RDM to Gwalior as soon as possible , so that we will able sale the stock in the market.23-09-2024 :Dear Sir
The amount will be debited to the transporter once the freight bills are submitted by the vendor. It was discussed with the respective RSM  that they will share the dispatch plan along with the order we will dispatch the required RDM accordingly. 23-09-2024 :Sir I have just been mustered  There is no need for it, please send empty RDM, the month is about to end, if RDM is not received then billing of kgmo will not be possible.07-10-2024 :Dear Krishna , As per our discussion on the call, I confirm that the empty cartons (RDM) have been received in Gwalior.Considering this update, I am now closing the related complaint.
 </t>
  </si>
  <si>
    <t xml:space="preserve">Dear Sneha,This is to inform you that today we have received the consumer complaint - Fly found inside Nutrica Fitness 1Ltr intact bottle, Consumer has purchased from Shakhar Bazar, Thane (Mumbai) &amp; consumer has created a scene at store.
Photos &amp; Video attached for your ref
Please address this issue urgently.
 </t>
  </si>
  <si>
    <t xml:space="preserve">Dear Pradeep ji , With reference to the trailing email, Today we have received a consumer complaint regarding a Nutrica Fitness 1Liter intact bottle containing an insect. The consumer purchased the product from Shakhar Bazar, Thane (Mumbai) and has raised a concern at the store. Please investigate and identify the lapses that led to this issue. And share your inputs further Picture and video attached for your reference.30-09-2024 :​Please send packing details , batch no , pack on , receipt date etc. for investigation.30-09-2024 :Please provide below details for Investigation .10-01-2024 :Dear Babush ,As discussed ,Please provide the batch number to investigate the recent issue.@Pradeep Patil :  As discussed, Kindly install the inspection box at the plant so that we can not faced similar issues in future again . 01-10-2024 :Dear Miss Sneha 
As we have talked about the insecte  found in Nutrica bottle  , for which it has been said to take corrective action in the plant packing , the guideline of whitch is as follows .
Here’s a step-by-step guide for bottle packing and inspection box procedures before placing bottles into cartons:
@Mr. Nanad Kumar Pathrikar / Mr. Anil Pathak   :- Initiate corrective action check for any particle insects ,specially the pet bottles ,take special care of cleanliness during packing.
 1. Preparation for Bottle Packing
Workstation Setup: Ensure the packing area is clean and organized.
Materials Ready: Confirm all necessary packing materials (bottles, caps, cartons, dividers) are available.
Cleanliness Check: Inspect the bottles to ensure they are clean and free of any visible contaminants.
2. Inspection Box Setup
Inspection Box Calibration: Set up the inspection box on the assembly line. Ensure it is calibrated to detect foreign particles, dirt, or defects.
Lighting Conditions: The inspection box should have appropriate lighting to highlight particles or defects in the bottle.
Magnification (Optional): Some inspection boxes may include magnification tools for enhanced inspection.
Training for Operators: Ensure staff is trained to use the inspection box properly.
3. Bottle Inspection
Individual Inspection: Pass each bottle through the inspection box one by one. Operators should rotate the bottle to inspect all sides, including the bottom and cap.
Defect Checking: Look for:  Foreign particles inside the bottle.
Cap integrity (properly sealed, no leaks).
Scratches, cracks, or other defects on the bottle surface.
Correct labeling (if pre-labeled).
Handling Defective Bottles: If any defects or particles are found, immediately remove the bottle from the line and log the issue for further investigation.
4. Post-Inspection Handling
Approved Bottles: After passing through the inspection box, place the approved bottles on the packing line.
Carton Preparation: Prepare the carton by inserting any necessary dividers or protective materials.
Packing Bottles: Place bottles into the carton carefully to prevent damage.
Ensure bottles are packed tightly but not too tightly to avoid breakage.
Carton Sealing: Once all bottles are placed inside, seal the carton securely with adhesive tape or other appropriate methods.
 5. Final Quality Check
Perform a random quality check on completed cartons to ensure bottles are properly packed and there are no loose particles.
Document all inspections and logs for tracking purposes. This process ensures each bottle is particle-free, properly packed, and ready for shipment without defects.1-10-2024 :Dear Sneha,As discussed, the store where the issue arise is a government subsidy store. The bottle is in currently in their custody at store. I visited the store yesterday, spoke to the manager, and handle the situation.However, our sales team will arrange to collect the bottle through their connections within 2-3 days. Once we receive it, I'll share the required details with you.Repeatedly visiting at store may create unnecessary issue, Hope we can wait for more 2-3 days.
  </t>
  </si>
  <si>
    <t>Dear Sir,we have received goods in very bad condition. We have attached bill and images .</t>
  </si>
  <si>
    <t>Dear Sameer,I had discussion with driver over this issue, and he said that damage is not there before and later in afternoon labor show him that 2-3 tins are damaged already. So, if possible, can you arrange any CCTV footage which is covering whole vehicle area near unloading station so we can clarify that the issue is happened before reach to the destination. And also, there will be requirement for proper leakage summary signifies the leakage and damage with photographs.30-09-2024 :At the time of unloading when these tins came into the notice than only we will tell , this driver is misbehaving from day before yesterday there were two vehicle also load from bunge india of same transport , this man ask me why you have loaded three vehicles on one time will you unload the same on one day and in this manner he stopped the vehicle in between for one day ,  secondly there are many tins rusted in the stock , for which BUNGE INDIA  debits then 25 rs per tin if rusted tins came but here no  response .when co have so much faith on us will we do such low things .01-10-2024 :Kapil, why does it happen intentionally? Though we have already facilitated to transport partners at 0.1%.1-10-2024 :Dear Sir,
We have discussed the recent issue with the driver and vendor and have decided to debit the costs to the vendor.To ensure clarity whether this was intentionally, if possible, we have requested CCTV footage covering the entire vehicle area near the unloading station. This will help us confirm that the issue occurred before reaching the destination.
Additionally, we require a comprehensive leakage summary that includes illustrate the leakage and any resulting damage.
As we like to be transparent in all the ways either its party side or driver side, we need such things to clear the claim.</t>
  </si>
  <si>
    <t>Dear Sir on Date 1 Oct 2024, we received 1 Direct load for Mittal Traders, Dadri. Damage is huge.
Pics and Bills with receiving attached. 
Please allow damage credit note to dealer for damage.
Total Lost oil - 43.5 KG</t>
  </si>
  <si>
    <t>Dear Udit,Arrange to share the pictures of tins and also request you to share the pictures offloading of vehicle covered entire vehicle with damaged tins and Jar.07-10-2024 :Dear Sir ,As discussed with Udit and P.K. Jain Sir, This is inform you that the case has been closed. The party has assumed all losses due to delayed stock receipt, which occurred late at night. As they failed to acknowledge receipt during unloading, they will bear all leakage-related costs.</t>
  </si>
  <si>
    <t xml:space="preserve">Delhi </t>
  </si>
  <si>
    <t>We have received hair contamination in Nutrica Pro Immunity Oil ,Batch number is GJNB020 PKD :12/09/2024 . 
Please investigate and identify the lapses that led to this issue. And share your inputs further Picture and attached for your reference.</t>
  </si>
  <si>
    <t xml:space="preserve">Himachal Pradesh </t>
  </si>
  <si>
    <t>M/s Him Agro Industry</t>
  </si>
  <si>
    <t xml:space="preserve">Plz note that today our direct HV KGMO lorry received at Baddi in HP M/s Him Agro Industry. In which we have received 464 Box of HV KGMO 01 Ltr without MRP ,MFG and Batch , in some box around 21 Box there is a very slight printing seen only through the camera focus. 
I request to you to plz look into the matter and advise us further for printing or returning the stocks or any things done on this regard.
</t>
  </si>
  <si>
    <t xml:space="preserve">Sushil Kumar </t>
  </si>
  <si>
    <t xml:space="preserve">Plz note that today our direct HV KGMO lorry received at Baddi in HP M/s Him Agro Industry. In which we have received 464 Box of HV KGMO 01 Ltr without MRP ,MFG and Batch , in some box around 21 Box there is a very slight printing seen only through the camera focus. 2-10-2024 :Dear Kamaljeet 
Please check at your end why this happened.3-10-2024 :Dear Sushilji,
I am Really Disappointed how it had happened, but arranging the Portable Printer by today and depute a person to reach Baddi(Him Agro) tomorrow and get the work done.9-10-2024
And give solution to remove this issue.
I request to you to plz look into the matter and advise us further for printing or returning the stocks or any things done on this regard.15-10-2024 :Dear  Sneha Mam,
Stickering Done at Baddi HP .
</t>
  </si>
  <si>
    <t>Jhodpur</t>
  </si>
  <si>
    <t>M/s Shah Prassan Chand Mutha and Company, Jodhpur,</t>
  </si>
  <si>
    <t>IN/2425/101092</t>
  </si>
  <si>
    <t xml:space="preserve"> ND Roadlines</t>
  </si>
  <si>
    <t>RJ04-GC-7491</t>
  </si>
  <si>
    <t>M/s Shah Prassan Chand Mutha and Company, Jodhpur, has reported an issue with lorry No. RJ04-GC-7491, dispatched under LR No. 58885 and Invoice No. IN/2425/101092 through ND Roadlines. The party received the complete stock as per the invoice, but upon inspection, they found a loss of 30 kg of Simply Fresh Soya Refined Oil due to leakage in 6 tins.
The details of the leakage and damage are as follows:
S. No	Material	Tin Weight	Received Oil	Oil Loss
1	Simply Fresh Soya Refined Oil	15.940 kg	11.800 kg	4.140 kg
2	Simply Fresh Soya Refined Oil	15.940 kg	12.000 kg	3.940 kg
3	Simply Fresh Soya Refined Oil	15.940 kg	13.000 kg	2.940 kg
4	Simply Fresh Soya Refined Oil	15.940 kg	12.000 kg	3.940 kg
5	Simply Fresh Soya Refined Oil	13.940 kg	4.600 kg	8.400 kg
6	Simply Fresh Soya Refined Oil	13.940 kg	6.000 kg	7.940 kg
Total Oil Loss: 31.300 kg
We kindly request you to issue a credit note for the oil loss as per the company's policies.
Thank you for your attention to this matter.</t>
  </si>
  <si>
    <t>Case has been closed as per policy. The party will bear 0.1% of the costs.18-10-2024 :Dear Yash ji ,
As per discussion with Kapil ji, kindly provide the gross weight of the stock transported by the vehicle. We require this information to calculate the 0.01% allowance permissible to the vendor.</t>
  </si>
  <si>
    <t>Batch Number: GJNB005
Packaging Date: 12/05/2024
Location: Mumbai 
Issue: small rock pieces found inside the product</t>
  </si>
  <si>
    <t xml:space="preserve">Regarding the bottle return, courier services are not feasible as they don't accept loose items.
Babush / Sanjeev Ji :  if someone is visiting the plant location , Please handover the bottle and transfer to the plant .
Pradeep ji : As discussed on call, it is very crucial case please take on high priority and Please share the reason for further action. 
How we need to control on our end ? 
 We'll take necessary steps based on your input. 
</t>
  </si>
  <si>
    <t>Jabalpur</t>
  </si>
  <si>
    <t>Kansal Brothers</t>
  </si>
  <si>
    <t>IN/2425/101090</t>
  </si>
  <si>
    <t>GJ12CT3461</t>
  </si>
  <si>
    <t>Yesterday i received a lorry number GJ12CT3461 Which was directly dispatched from Bhimasar to Kansal Brothers, Jabalpur Via Invoice number IN/2425/101090 on 09/10/2024 From Bhimasar &amp; LR number for the same is 671.
After Unloading of the said vehicle it is observed that Total 65 
(Sixty Five ) Kilograms oil has been leaked during Transit which is above the permissible leakage.
All The Documents Related Are Attached with this mail.
Kindly Find The Attachment
Kindly Acknowledge &amp; do the needful</t>
  </si>
  <si>
    <t>Dear Kapil Ji ,
As per the policy, If anything beyond 0.1% then rest of the damage and leakages should get debit to transporter.</t>
  </si>
  <si>
    <t>Lakshmi Enterprises,</t>
  </si>
  <si>
    <t>IN/2425/101107</t>
  </si>
  <si>
    <t>GJ12BZ9350</t>
  </si>
  <si>
    <t>Dear Sir , Lakshmi Enterprises, Ghaziabad Trolla Damage issue , Attached is the receiving &amp; images for leakage issue.
Total 10 Tins Damage &amp; 37.4 KG Lost oil.</t>
  </si>
  <si>
    <t>Dear Udit Ji ,
As discussed, please note the following details:
Total vehicle weight: 38 tons
 As per policy, 0.1% damage allowance: 38 kg (0.1% of 38 tons)
 Net damages: 37.4 kg .</t>
  </si>
  <si>
    <t>SHRI SAI DISTRIBUTION</t>
  </si>
  <si>
    <t>RETURN POUCHES OF SHRI SAI DISTRIBUTION
NUTRICA PRO - IMMUNITY 1 LTR POUCH - 18 POUCH EMPTY &amp; WITHOUT MRP
NUTRICA PRO - ENERGY 1 LTR POUCH - 16 POUCH EMPTY &amp; WITHOUT MRP 
NUTRICA PRO - FITNESS 1 LTR POUCH - 7 POUCH EMPTY &amp; WITHOUT MRP 
 NUTRICA PRO - IMMUNITY 1 LTR POUCH - 18 POUCH ( WITHOUT MRP)
NUTRICA PRO - ENERGY 1 LTR POUCH - 18 POUCH ( WITHOUT MRP) 
NUTRICA PRO - FITNESS 1 LTR POUCH - 1  POUCH( WITHOUT MRP)
NUTRICA PRO - FITNESS 5 LTR JAR - 1 JAR ( EMPTY) 
NUTRICA PRO - IMMUNITY 1 LTR BOTTLE - 3 BOTTLE ( WITHOUT MRP ) &amp; 2 BOTTLE LEAKAGE &amp; 1 BOTTLE EMPTY
NUTRICA PRO - FITNESS 1 LTR BOTTLE  - 7  BOTTLE ( WITHOUT MRP) 
 NUTRICA PRO - ENERGY 1 LTR BOTTLE - 14 ( WITHOUT MRP) &amp; 1 BOTTLE LEAKAGE</t>
  </si>
  <si>
    <t>Dear Shubham,
Please raise credit note of same.
Pending CN from long time.</t>
  </si>
  <si>
    <t xml:space="preserve">Dear Sir,
We have received below mentioned RDM material and FG Stock 
SIMPLY FRESH SOYA 900 GRM POUCH (1X12)                                      -   Short received 10 Cases  
SIMPLY FRESH SUNFLOWER OIL 910 GRM POUCH (1X12)               -   Received Excess 100 Cases
We have not received RDM of Nutrica 5 Ltr Jar which was most urgent
Item No.
Item Description
Quantity
RECEIVED
RM01PA60164
CARTON NUTRICA 2.730 KG HDPE JAR (1X6)
120
120
RM01PA60162
CARTON NUTRICA 910 GRM BOTTLE (1X20)
60
60
RM01PA60161
CARTON NUTRICA 910 GRM POUCH (1X20)
340
340
RM01PA60010
CARTON SIMPLY FRESH SOYA  4.500 KG HDPE JAR (1X4)
20
20
RM01PA60010
CARTON SIMPLY FRESH SOYA  4.500 KG HDPE JAR 1X4)
30
30
RM01PA60011
CARTON SIMPLY FRESH SOYA 13.500 KG HDPE JAR (1X1)
20
20
RM01PA60013
CARTON SIMPLY FRESH SOYA 450 GRM PET BOTTLE (1X24)
5
5
RM01PA60013
CARTON SIMPLY FRESH SOYA 450 GRM PET BOTTLE (1X24)
10
10
RM01PA60006
CARTON SIMPLY FRESH SOYA 900 GRM POUCH (1X12)
50
50
RM01PA60006
CARTON SIMPLY FRESH SOYA 900 GRM POUCH (1X12)
30
20
RM01PA60118
CARTON SIMPLY FRESH SUNFLOWER OIL 13.650 KG HDPE JAR (1X1)
30
30
RM01PA60119
CARTON SIMPLY FRESH SUNFLOWER OIL 4.550 KG HDPE JAR (1X4)
20
20
RM01PA60119
CARTON SIMPLY FRESH SUNFLOWER OIL 4.550 KG HDPE JAR (1X4)
10
10
RM01PA60117
CARTON SIMPLY FRESH SUNFLOWER OIL 910 GRM POUCH (1X12)
100
200
845
935
FG01PA10109
NUTRICA PRO-ENERGY OIL 1 LTR PET BOTTLE (1X20)
100
100
FG01PA10108
NUTRICA PRO-ENERGY OIL 1 LTR POUCH (1X20)
100
100
FG01PA10110
NUTRICA PRO-ENERGY OIL 3 LTR HDPE JAR (1X6)
5
5
FG01PA10111
NUTRICA PRO-ENERGY OIL 5 LTR HDPE JAR (1X4)
50
50
FG01PA10101
NUTRICA PRO-FITNESS OIL 1 LTR PET BOTTLE (1X20)
105
105
FG01PA10100
NUTRICA PRO-FITNESS OIL 1 LTR POUCH (1X20)
150
150
FG01PA10102
NUTRICA PRO-FITNESS OIL 3 LTR HDPE JAR (1X6)
5
5
FG01PA10103
NUTRICA PRO-FITNESS OIL 5 LTR HDPE JAR (1X4)
40
40
FG01PA10105
NUTRICA PRO-IMMUNITY OIL 1 LTR PET BOTTLE (1X20)
200
194
FG01PA10104
NUTRICA PRO-IMMUNITY OIL 1 LTR POUCH (1X20)
200
200
FG01PA10107
NUTRICA PRO-IMMUNITY OIL 5 LTR HDPE JAR (1X4)
50
50
1005
999
</t>
  </si>
  <si>
    <t>Dear Miss Sneha
As per discussion regarding short case found in the consignment ,the investigation revealed where the mistake occurred .
A - Shortage of FG carton
Confirmed Details : -
Re-checked the loading records, including weight slips ,dispatch reports and supervisor logs to confirm that 6 cartons were indeed not loaded .
Investigated Root Cause :-
Reviewed the process that led to the cartons being missing (e.g. Human error ,miscommunication or system failure ) interviewed the supervisor and other staff involved in the loading process . Checked for any gaps in the documentation or system used for tracking inventory and loading .the stock report checked from 9th to till date and physical verification was done in which 6 carton physical were found extra while the system stock has 6 carton less , it is clear  that there are 6 cartons less loaded in the vehicle. System stock was 26 cfc while physical was 32 cfc. The mistake was made by the supervisor . Since the loading was done by more than one supervisor there was a mistake in counting due to lack of coordination between them.
Rectify the issue :-
             Consider compensating for the missing cartons through resupply or refund. Taken  corrective action to prevent recurrence  such as retraining the staff ,updating the loading checklist and               stock verification updating regularly timely.
        4. Documentation :- 
             Documented the investigation process and findings and implemented corrective actions to prevent similar issues in the future.
B- Shortage of RDM 
        1. RDM received short and excess    :  
        As per S O required RDM of Simply fresh soya 900gm pouch (1x12) 80 cfc and Simple fresh sunflower oil 910gm pouch (1x12) 200 cfc. 
        Verify documents of loading slip, SO request list and invoice to ensure all numbers align with the quantity loaded in the vehicle and requested quantity.
         Whatever was requirement for has been given neither less or excess   instead 80 out of 80 and 200 out of 200 (see attachment hightailed RDM list). Recheck and recount. 18-10-2024 :Dear Yash
As far as short catans are concerned, this can be done.it was carefully counted and verified by us before loading.it had to be further verified by coordinating with the driver. The driver's statement is also attached . Our responsibility is inside the plant , for outside it is the responsibility of the transporter and driver, you should check and find the solution.
Hope you understand the situation and act accordingly.Dear Pradeep ji ,
As per our discussion on the call, I wanted to follow up on the next steps.
Request: Please review the CCTV footage and share your observations/inputs at your earliest convenience.18-10-2024 :As per my communication with Dhawal ji for the missing commodity he told me that below mentioned material is missing from vehicle, and he also confirmed that lasing and strapping which is done at plant side after the completion of loading was same and there was no external affection over it, hence for another side of investigation we need to check the CCTV footage of the loading day.
Sr. No.
Item Description
Quantity As Per Invoice
Quantity Received
Shortage
1
NUTRICA PRO-IMMUNITY OIL 1 LTR PET BOTTLE (1X20)
200
194
6 Cartons
Saurabh Ji – Please arrange CCTV footage for mentioned details.
Vehicle Loading Date – 12/10/2024
Time Period – 15:00 To 20:30 PM
Loading Point No. – Bakery(Nutrica) Plant Loading Point – 1
Patrikar Ji – we need support from loading team to check the cctv.</t>
  </si>
  <si>
    <t>Dear sirToday we Have meeting with Our Distributors in Noida Office Feedback came from them cartoon colour is very light which are pasting to there walls and cloths ,
cartoons pasting are very low qualilty and damages are coming in  pouch cartoons.
Please  Look into for immdate corrections.</t>
  </si>
  <si>
    <t xml:space="preserve">Sanjeev Ji </t>
  </si>
  <si>
    <t>Dear Pradeep Ji ,
With references to trailing email Today's meeting with our distributors yielded valuable feedback regarding product packaging:
22-10-2024 :Dear Miss Sneha 
As per observations regarding carton complaints .
1. Carton colour light - Which carton are you referring to ,Simply fresh or Nutrica . 
Please specify .
2. Which carton has pasting issue or all of them .
3. Pouch carton damages issue .
First send sample images of light colour cartons. Which will be resolved  after talking to the vendor .
Pasting &amp; damages of cartons is caused due to transit , storage(storage timing also)  and handling ,all cartons consignment is accepted as per specification, if transit and storage ,handling are not proper then also damage will occur.
If all this is ok (the norms : stack height , jerk ,storage climate condition ,handling  loading unloading ) then its strength will have to be reviewed specification by the PMD( Packing material development ).
From plant side checked every consignment BCS of carton and maintained stack height norms in ware house storage . During loading not maintaining stack Hight norms because of effect of vehicle loadability .( 8-9 stack height load in the vehicle )  this is one reason for carton damage . After loading over stack height during long traveling approx. 1000-1500 km and road condition.         22-10-2024: Key Concerns:
1. Cartoon color appearance: Too light
2. Cartoon pasting quality: Low; damaging walls and clothes
3. Pouch cartoon damages: Frequent occurrences</t>
  </si>
  <si>
    <t>Dear Pradeep Ji , 
We have received consistent complaints from customers regarding our Pro Fitness Oil 1LTR (Batch - GJNB.007) concerning unpleasant smell and taste. Our promoter has also confirmed these issues after using the product at home.
We kindly request your prompt attention to investigate and resolve this matter as soon as possible.</t>
  </si>
  <si>
    <t>R/Sir,
As discussed with you, we are getting consistent complain regarding our Pro Fitness Oil 1LTR (Batch - GJNB.007) from our customer that of bad smell and bad taste and even our Promotor who used Pro Fitness Oil at her home she also confirmed the same thing.
So it's my humble request to please look into this matter and resolve it as soon as possible.
Regards
Nitin Kumar 22-10-2024 :Dear Pradeep Ji , 
We have received consistent complaints from customers regarding our Pro Fitness Oil 1LTR (Batch - GJNB.007) concerning unpleasant smell and taste. Our promoter has also confirmed these issues after using the product at home.
We kindly request your prompt attention to investigate and resolve this matter as soon as possible.</t>
  </si>
  <si>
    <t xml:space="preserve">Dear Sir
I have purchased 15kg Mustard Tin from your concern Salasar Balaji Overseas Pvt Ltd @2337 tax paid billed on 26/10/24 whereas product received was of very low MRP i.e. of 2160 and expiry is of 30.03.25
Sir this is very slow moving item and Each tin is to be sold from counter.
Today morning I have sold the same for 2350 than customer has returned the same to us and insulted us by saying ' lala tum black kar rhe ho tumhari complaint kar doonga ' . That moment I have realised that MRP is very low.
Kindly arrange to change the product or do anything so i can sell the same on MRP.
THANKS 
Rajendra Kumar Agarwal And Sons Etawah </t>
  </si>
  <si>
    <t xml:space="preserve">Dear Sir
I have purchased 15kg Mustard Tin from your concern Salasar Balaji Overseas Pvt Ltd @2337 tax paid billed on 26/10/24 whereas product received was of very low MRP i.e. of 2160 and expiry is of 30.03.25
Sir this is very slow moving item and Each tin is to be sold from counter.
Today morning I have sold the same for 2350 than customer has returned the same to us and insulted us by saying ' lala tum black kar rhe ho tumhari complaint kar doonga ' . That moment I have realised that MRP is very low.28-10-2024
Kindly arrange to change the product or do anything so i can sell the same on MRP.
THANKS 
Rajendra Kumar Agarwal And Sons Etawah </t>
  </si>
  <si>
    <t>IN/2425/202276</t>
  </si>
  <si>
    <t>New All India Roadways</t>
  </si>
  <si>
    <t>UP85DT5361</t>
  </si>
  <si>
    <t xml:space="preserve">Dear Vishal Sir Discous  call Dameg KGMO 15 kg Tin Last Vehicle  
Last Vehicle  28-10-2024 KGMO 15 kg-400 Tin Loding To Vehical Leakage and Damage kgMo 15 kg Tin -17 Tin  Oill Riceved  100 kg loss 150 Kg so please  Chek Attached  Transport  Billty  
</t>
  </si>
  <si>
    <t>Dear Vishal Sir Discous  call Dameg KGMO 15 kg Tin Last Vehicle  
Last Vehicle  28-10-2024 KGMO 15 kg-400 Tin Loding To Vehical Leakage and Damage kgMo 15 kg Tin -17 Tin  Oill Riceved  100 kg loss 150 Kg so please  Chek Attached  Transport  Billty  
05-11-2024 :Dear Yash ji ,
As discussed with Vineet ji, it has come to our attention that the truck driver has been driving roughly, which has led to major losses and damages.
As per our policy, any loss or leakage beyond 0.1% should be debited to the transporter to cover the additional damages. Please proceed accordingly to address this situation.07-11-2024 :Dear Sir,
I have personally check the leakage stocks at the time of unloading it was 170kg loss but I have convey to party &amp; claimed 150kg.
Request you to please do the needfull.</t>
  </si>
  <si>
    <t>I would like to inform you that we are experiencing a significant number of damage issues with the 5-liter Nutrica jars. This is causing considerable challenges for us to manage, due to Quality of Jar</t>
  </si>
  <si>
    <t>Amit Rane</t>
  </si>
  <si>
    <t xml:space="preserve">Dear Pradeep ji ,
This is to inform you that to bring to your attention an ongoing issue we are facing with the 5-liter Nutrica jars. We have observed a considerable number of damage cases associated with these jars, specifically due to the quality of the jar band on the upper side. This flaw is leading to leakage issues, Our team is facing serious operating difficulties as a result of this defect's leaking problems. Pictures and Video attached for your references .
We would appreciate it if you could investigate this matter further and coordinate with the relevant departments to ensure improved quality control. 07-11-2024 :Dear Miss Sneha
We have Investigating the damage occurred during production ,handling , storage condition or transit   also quality control review packaging material and processes to ensure they meet strength and durability standards .
No specific problem was found here that could be a concrete reason for the damage . However ,the vender ,packing department and loading supervisor , quality dept. Have all been alerted that no one should compromise on quality .
There will be visit of the packing person to resolve this issue so at the customer.07-11-2024 :Dear Mukesh Ji &amp; Pradeep Patil Ji
I kindly request you to fix up a customer visit especially for Nutrica what Sparsh ji &amp; I discussed day before yesterday, we have one of the retailer with us in Office and he was saying that one of school canteen raise the voice about the bad quality of Nutrica even they stop taking the product due to bad smell and blockiest in colour.
Let’s listen to consumer and give the whole backend science to them so that they understand this.
</t>
  </si>
  <si>
    <t xml:space="preserve">Mohan Ram Trading </t>
  </si>
  <si>
    <t xml:space="preserve">Team,
Received rusted tin Mohan Ram Trading lorry.
It's very typical to dispatch this type of stock in market.
Regards 
Sameer 
 </t>
  </si>
  <si>
    <t xml:space="preserve">Dear Pradeep ji ,
With references to the trailing email, I have discussed the situation in detail with Sameer ji regarding the shipment of rusted tin by the plant team .
For your reference, I've attached additional evidence (photos/documents) highlighting the condition of the containers.06-11-2024 :I’ve seen and this has happened after a very long time.
What could be the reason?
Let’s do the RCA for our own understanding.06-11-2024 :Dear Charan ji
As discussed, we can give the best possible support to the customer to make the tins saleable and the plant has to do the RCA accordingly not to repeat the things in future.
Regards
 </t>
  </si>
  <si>
    <t xml:space="preserve">Dear sir 
I was received lorry bill date 21-10-24 to Jabalpur depot MRP issue sunflower LDEp wm jar receive 200 jar.MRP 1999/-please provide solution.
 </t>
  </si>
  <si>
    <t>Dear Manish Ji ,
As per our recent conversation regarding the MRP discrepancy on the Sunflower Jars. We received a batch of 281 Jars, each marked with an MRP of ₹1999, whereas the current billing rate for these jars is ₹2348. As discussed, this case was escalated to Patrikar Ji, who proposed a solution: they will arrange for authorized reprinting on the jars to address the discrepancy. Recent conversation regarding the MRP discrepancy on the Sunflower Jars. Total Jars quantity of 281 Jars .
@Patrekar Ji : Please arrange for authorized reprinting on the jars to address the discrepancy and total Quantity 281 Jars .
Manish Ji : Once this correction has been completed, please inform us via email or call, whichever is more convenient for you.</t>
  </si>
  <si>
    <t>AGARWAL TRADERS</t>
  </si>
  <si>
    <t>IN/2425/101193/94</t>
  </si>
  <si>
    <t>HR56A4206</t>
  </si>
  <si>
    <t>DEAR SIR 
 PLS CHECK THE LEAKAGE REPORT AGARWAL TRADERS SRE 26-10-24</t>
  </si>
  <si>
    <t>Dear Pradeep Ji ,
During our recent meeting, the Nutrica Sales Team shared some important feedback regarding the products supplied to the Chandigarh stores. I wanted to summarize these issues and outline our next steps to address the concern .
Missing MRP Labeling: There were cases where the MRP was not printed on certain cartons/products. This oversight can lead to compliance issues and inconvenience both our customers and the store staff. 
Packaging Quality Concerns:
Bulging of Corrugated Boxes 
Off-Color Packaging 
Given that this matter has been discussed before, your insights on these recurring issues would be valuable. Please share your input with us.</t>
  </si>
  <si>
    <t xml:space="preserve">sales Team </t>
  </si>
  <si>
    <t>Dear Pradeep ji ,
Today we have received feedback from our retailer regarding concerns about the carton quality and the leakages
To provide more clarity.  I have  attached a video for your references. 
Kindly review it and take the necessary steps to ensure that such issues are avoided in the future.</t>
  </si>
  <si>
    <t xml:space="preserve">Sanjeev </t>
  </si>
  <si>
    <t>Bhimasar</t>
  </si>
  <si>
    <t>Dear Pradeep ji,
With reference to the trailing email, we are facing an issue with the cartoon gum pasting (Pictures attached ). 
Cartoons are opening, making it difficult to load them efficiently.
We request your assistance in resolving this matter as soon as possible.</t>
  </si>
  <si>
    <t>Prashant Malik</t>
  </si>
  <si>
    <t>Dear Pradeep ji,
With reference to the trailing email, we are facing an issue with the cartoon gum pasting (Pictures attached ). 
Cartoons are opening, making it difficult to load them efficiently.26-11-2024 :Dear Pradeep ji ,
Waiting for your response .
We request your assistance in resolving this matter as soon as possible.</t>
  </si>
  <si>
    <t>Dear Pradeep Ji,
During yesterday's Nutrica review meeting, we discussed pouch leakage and wet carton challenges  which returned the shipments.
Further Video attached for your references .Please take necessary action to resolve this concern and prevent future occurrences.</t>
  </si>
  <si>
    <t>Dear Sneha Ji,
As we discussed in today meeting please find the video of pouch leakage problem. 20-11-2024 : Dear Pradeep Ji,
During yesterday's Nutrica review meeting, we discussed pouch leakage and wet carton challenges  which returned the shipments.
Further Video attached for your references .Please take necessary action to resolve this concern and prevent future occurrences.</t>
  </si>
  <si>
    <t xml:space="preserve">Gajraula </t>
  </si>
  <si>
    <t>Dear Pradeep Ji,
With reference to the trailing email, we would like inform you that the vehicle total quantity of 2450 tins of Simply Fresh Soya (15 KG) . However, upon receipt, they have only received 2445 tins, missing 5 Tins ( Pictures and video attached for your reference) .
Kindly look into this matter and do the needful at the earliest</t>
  </si>
  <si>
    <t>Dear mam
I have Received Lorry From Bhimasar Plant To Gajraula Depot
In This Lorry Total Qty 2450 Tin Simply Fresh Soya 15 KG But Recieved 2445 Tin (5 Tin Short)
Please Check Once From Plant Side 
I have Share Some Images Of This Lorry And Invoice 
Dear Pradeep Ji,
With reference to the trailing email, we would like inform you that the vehicle total quantity of 2450 tins of Simply Fresh Soya (15 KG) . However, upon receipt, they have only received 2445 tins, missing 5 Tins ( Pictures and video attached for your reference) .
Kindly look into this matter and do the needful at the earliest</t>
  </si>
  <si>
    <t>Dear Pradeep Ji,
This is to inform you that we have received complaint regarding brown spots found in the Nutrica Pro Immunity Cap and batch number :GJNJ027. Kindly check the current stock immediately and take the necessary steps to rectify this issue at the earliest.</t>
  </si>
  <si>
    <t>Dear Pradeep Ji,
This is to inform you that we have received complaint regarding brown spots found in the Nutrica Pro Immunity Cap and batch number :GJNJ027. Kindly check the current stock immediately and take the necessary steps to rectify this issue at the earliest.26-11-2024 :Dear Miss Sneha 
This is an operational issue and does not have any effect on the product . It may be due to induction sealing that the temperature is slightly higher (during start process setting or power cut) or it may get held in the induction for few seconds which may cause the wed to turn brownish .
Even then the supervisor instructed the operator that whenever he checks the cap sealing in the jar ,he will remove /change this type of wad he find.</t>
  </si>
  <si>
    <t>NA</t>
  </si>
  <si>
    <t xml:space="preserve">Gurugram </t>
  </si>
  <si>
    <t>Harish Bakery</t>
  </si>
  <si>
    <t xml:space="preserve"> They have observed that after frying more than three times, the oil turns black, and blackish smoke appears. In comparison, our competitor's oil reportedly does not turn black even after frying 6 to 7 times.</t>
  </si>
  <si>
    <t>Dear Pradeep Ji,
With reference to the trailing email, one of our premium customers, Harish Bakery, has raised a concern regarding Simply Gold Palm 15 KG TIN .
VOC : They have observed that after frying more than three times, the oil turns black, and blackish smoke appears. In comparison, our competitor's oil reportedly does not turn black even after frying 6 to 7 times.
Product Details:
Article Name: Simply Gold Palm 15 KG TIN
Batch No.: GJT 0309
MFD: 16.11.2024
Location of Plant - Harish Bakery CX7X+ J2H Sector 35 Gurgaon
Please arrange technical person visit to Harish Bakery Plant ASAP to resolve this issue .
04-12-2024 :Dear Miss Sneha 
Today control sample has been taken for this complaint and some stock has been found in the packing, then there are 4-5 tins which will be fry test and find the Root cause of complaints will be solved by checking them.</t>
  </si>
  <si>
    <t xml:space="preserve">Dear Pradeep Ji,
Today, we received a complaint regarding the Nutrica Pro Fitness Oil, where a one-litre bottle had the same label .(Video attached )
To avoid such issues in the future, it is important that we thoroughly check the bottles before they are packaged into cartons. 
Please ensure the team is informed and necessary precautions are implemented immediately. </t>
  </si>
  <si>
    <t xml:space="preserve">Babush  </t>
  </si>
  <si>
    <t xml:space="preserve">We received a lorry from Vasu Agrotech Chandausi in which 20 tins were received in damaged condition and 5 tins were completely empty in which the total oil loss was 111 kg
Kindly issue A credit Note To Party Below Details Amount </t>
  </si>
  <si>
    <t>We received a lorry from Vasu Agrotech Chandausi in which 20 tins were received in damaged condition and 5 tins were completely empty in which the total oil loss was 111 kg
Kindly issue A credit Note To Party Below Details Amount 
I have Attached All Document With It

LEAKAGE CLAIM VASU AGROTECH CHANDAUSI
ITEM CODE
DESCRIPTION
TOTAL DAMAGE TIN
TOTAL OIL
RECOVERED OIL
LOSS OIL
DISCOUNT
TOTAL CLAIM OIL
PER KG RATE
TOTAL CLAIM AMOUNT
FG01PA10040
SIMPLY GOLD PALMOLIEN 15 KG TIN
20
300
189
111
36.75
74.25
143.67
10667.50</t>
  </si>
  <si>
    <t>M/S Sonal traders</t>
  </si>
  <si>
    <t xml:space="preserve">
Please find the attached short weight in Nutrica Pro immunity Images &amp; video, We supply 24 cases to our retailer in Noida (M/S Sonal traders Sec 22 Noida) &amp; he found 11 cases of short weight. Please do the needful.</t>
  </si>
  <si>
    <t>Dear Sneha Ji,
Please find the attached short weight in Nutrica Pro immunity Images &amp; video, We supply 24 cases to our retailer in Noida (M/S Sonal traders Sec 22 Noida) &amp; he found 11 cases of short weight. Please do the needful.</t>
  </si>
  <si>
    <t xml:space="preserve">Agra </t>
  </si>
  <si>
    <t>Dear Sir,
Problem coming  in Soya pouch from joint slowly leakage from shield kindly look into the matter &amp; resolve the same as soon as possible,</t>
  </si>
  <si>
    <t>Dear Sir,
Problem coming  in Soya pouch from joint slowly leakage from shield kindly look into the matter &amp; resolve the same as soon as possible,</t>
  </si>
  <si>
    <t>Hi Sneha,
This is to inform you that, yesterday we have received another complaint of mosquito found in pet bottle at Pune location, Attached here with photos of same.</t>
  </si>
  <si>
    <t>Dear Pradeep,
With references to the trailing email, We addressed the concerns you mentioned earlier, and we have installed an Inspection Box setup to prevent such complaints in the future . However, we are still receiving similar complaints. Please share your input on this matter so we can identify any remaining gaps or areas for improvement.
@Babush Gavas: Kindly ensure that the bottle is removed from the outlet immediately to avoid further issues.
I have Attached All Document With It

LEAKAGE CLAIM VASU AGROTECH CHANDAUSI
ITEM CODE
DESCRIPTION
TOTAL DAMAGE TIN
TOTAL OIL
RECOVERED OIL
LOSS OIL
DISCOUNT
TOTAL CLAIM OIL
PER KG RATE
TOTAL CLAIM AMOUNT
FG01PA10040
SIMPLY GOLD PALMOLIEN 15 KG TIN
20
300
189
111
36.75
74.25
143.67
10667.50</t>
  </si>
  <si>
    <t xml:space="preserve">West Delhi </t>
  </si>
  <si>
    <t xml:space="preserve">Madhav store </t>
  </si>
  <si>
    <t>HR63E4929</t>
  </si>
  <si>
    <t xml:space="preserve">Dear Sir,
Today i have received one Vehicle at my distributor -Madhav store west Delhi with 150 kg huge leakage/damage vehicle n0 - HR63E4929
I am attaching photos for your reference. Request to you please release the credit note as soon as possible .
 </t>
  </si>
  <si>
    <t>Dear Yash Jee,
Due to some mistake happen earlier in leakage &amp; damage report of Madhav store now i am attaching the revised leakage &amp; damages report, bill copy and photos for your reference .
pls go through below table detail information
Transporter Name - East West Road lines
Total Leakage – 255 Kgs
Recovered Oil – 104.51Kgs
Total Lost Oil – 150.49 Kgs</t>
  </si>
  <si>
    <t>Bihar</t>
  </si>
  <si>
    <t>This is to inform you that issue reported from Bihar . There have been complaints of shortages in sealed boxes of KGMO bottles:
One piece is missing from the 500 ml KGMO boxes.
One piece is also missing from the 1-liter KGMO boxes.
These complaints have been observed in approximately four to five boxes.  Please share your inputs .</t>
  </si>
  <si>
    <t>Ajit Tiwari</t>
  </si>
  <si>
    <t>Dear Pradeep Ji,
As discussed with Manish, there is a concern regarding the pouch weights being less in the Jabalpur depot stock.
(Pictures and audio ) attached for your references .
Kindly review the matter and share your detailed observations at the earliest.</t>
  </si>
  <si>
    <t>Dear Pradeep Ji,
As discussed with Manish, there is a concern regarding the pouch weights being less in the Jabalpur depot stock.
(Pictures and audio ) attached for your references .
Kindly review the matter and share your detailed observations at the earliest. 24-12-2024 :Dear Miss Sneha 
Send details Batch code on carton &amp; Pouch both Packed Date ,Gross weight on the carton , number of defect cartons. For investigation purposes . 
As per audio clip 850gm pouch filled in the 900gm pouch carton .
The reason for this could be redrresing of carton ,rework carton or change of carton which got packed for 900 gm instead of 850gm carton .
Above information is needed to figer this out. 24-12-2024 :With reference to the trailing email, I kindly request you to provide the following details:</t>
  </si>
  <si>
    <t>IN/2425/101581</t>
  </si>
  <si>
    <t>HR56A 6862</t>
  </si>
  <si>
    <t>NAMASKAR JI, 
YESTERDAY I RECEIVED A VEHICLE CONTAINING 2089 NAG REF SOYA OIL VIA LORRY NO HR56A 6862, INVOICE NUMBER IN/2425/101581.DATED 24/12/2024 THE SAID VEHICLE WAS DISPATCHED FROM BHIMASAR.
AFTER COUNTING ALL THE GOODS CAREFULLY  IT IS OBSERVED THAT 10 (TEN) BOXES OF SIMPLY FRESH REF SOYA OIL 1 LTR BOTTLE ARE SURPLUS UNLOADED IN OUR GODOWN, OUR GODOWN INCHARGE MISCALCULATED THE STACK &amp; HAS GIVEN THE GOODS RECEIPT FOR  75 BOXES BUT WHEN TODAY'S MORNING STOCK WERE CHECKED IT IS FOUND THAT IN ACTUAL 85 BOXES WERE UNLOADED IN OUR GODOWN.
TOTAL 75 BOXES WERE BILLED THROUGH THE SAID INVOICE BUT 85 BOXES WERE UNLOADED AT OUR GODOWN.
KINDLY DO THE NEEDED 
THANKS &amp; REGARDS 
NARENDRA K. AGRAWAL 
KANSAL BROTHERS 
JABALPUR
M.9425165370</t>
  </si>
  <si>
    <t xml:space="preserve">Dear Kapil,
Please check the stock at our plant and raise a stock invoice for 10 boxes from the Gandhidham plant to Jabalpur depot to reconcile the book and physical stock. Let me know once this is done.3-1-2025 :Dear Pradeep Ji
Kindly check and arrange to raise the invoice of excess stock to Party.3-1-2025 :Kapil ji 
We will be arranging the invoice of excess box  shortly 
@ pathrikar ji / imtiyaz kindly arrange excess boxes (10box) invoice to party with immediate effect.3-01-2025 :Dear Sir,
This pertains to the case of December 28, 2024. The SCM team had escalated the issue on the same day. The plant has now checked the stock and issued a stock transfer note to Jabalpur today.
 </t>
  </si>
  <si>
    <t>HR56A6862</t>
  </si>
  <si>
    <t>NAMASKAR JI, 
YESTERDAY I RECEIVED A VEHICLE CONTAINING 2089 NAG REF SOYA OIL VIA LORRY NO HR56A6862, INVOICE NUMBER IN/2425/101581.
AFTER OBSERVING THE INVOICE I FOUND 400 TINS SIMPLY FRESH SOYA 13 KG TIN HAS BEEN SENT TO ME WHICH WAS NOT ORDERED. 
UNFORTUNATELY SAID GOODS IS NOT IN DEMAND HERE SO PLEASE DO THE NEEDED.</t>
  </si>
  <si>
    <t>I HAVE TRIED MY BEST TO SELL SAID GOODS HERE BUT IN VAIN. 
NO RESOLUTION HAS BEEN MADE TILL NOW FROM YOUR SIDE.
KINDLY SUGGEST ME A SOLUTION December 30, 2024 1:40:32 PMNarendra ji
Please wait we are trying to best .
@ Manish please try to sold the stock at local label if not possible than we will take next action03-01-025 : Namaskar Ji
It's been almost a week since I raised a complaint regarding billing &amp; dispatch of 13 kg tin (which was sent to me without  order) but no initiative has been taken.
Kindly do the needful at the earliest  03-1-25 :Dear Vishal
The matter has already discussed, ask the sales person to sell the stock accordingly.</t>
  </si>
  <si>
    <t>Hello Sir
This is to inform you that we are continuously been receiving the damaged cartons and leaked pouches from the company due to which we are facing the problem in selling in the market , and we have been getting the complaints of leaked pouches from the market also , please look in the matter and resolve this issue asap , i am attaching the picture in reference to the said matter.
Regards,
Deepanshu 
Shree Shyam Agencies.</t>
  </si>
  <si>
    <t>Dear Prashant ji ,
As discussed earlier, Kindly provide the affected pouches so that we can sent to us via courier to conduct a detailed analysis to the root cause of the issue. So that our plant team to thoroughly investigate and address this concern, we kindly request your assistance in providing the following:
Videos/Photos : clearly showing the leakage issue.
Affected Pouches :  Required .</t>
  </si>
  <si>
    <t>Agarwal traders</t>
  </si>
  <si>
    <t xml:space="preserve">Dear Sir,
              We ordered 780 nag and we received 779 nag in this lohri. in this lohri 1 box healthy value 2 ltr pet jar short.
 </t>
  </si>
  <si>
    <t>Dear Kapil,
Please debit Amount of the Shortage to Transporter as we have checked the Stock of 2-liter PET Jar is ok.02-01-2025 :Dear Sir
Could you please share the rate for 2-liter PET Jar.Dear Kapil,
Price of 2 Ltr Pet Jar 1698/-</t>
  </si>
  <si>
    <t>Garg Trading Co. </t>
  </si>
  <si>
    <t>Dear Vikas,
Garg trading co stock return due to leakage,
Please provide CN.
Please find attachment for your reference.
Pro fitness pouch 1ltr-6cases.</t>
  </si>
  <si>
    <t>Dear Pradeep ji ,
With reference to the trailing email, kindly investigate the issue as six cases have been damaged, leading to leakage concerns for the mentioned party.
@Shubham Jha: Please proceed with raising the CN to Garg Trading Co. 
   As the stock has been returned to Depo.
Details:
Product: Pro Fitness Pouch 1 Ltr
Quantity: 6 cases</t>
  </si>
  <si>
    <t>Gautambudhnagar</t>
  </si>
  <si>
    <t>Bansal Brothers</t>
  </si>
  <si>
    <t>Rakesh Bansal</t>
  </si>
  <si>
    <t>97595 50707</t>
  </si>
  <si>
    <t>IN/2425/101596</t>
  </si>
  <si>
    <t>RJ42GA4515</t>
  </si>
  <si>
    <t xml:space="preserve">Mam, PFA details for the Trolla received for Bansal Brothers (Gautambudhnagar). Total 90 KG Leakeage.
Dealer No - +91 97595 50707 , Rakesh Bansal
Drivrer No - Shivraj - +91 96362 96430 
 </t>
  </si>
  <si>
    <t>Dear Kapil Ji ,
As per the policy, If anything beyond 0.1% then rest of the damage and leakages should get debit to transporter. This is because the transporter accepted the 90 kg leakage at the time of delivery.
Kindly confirm your acknowledgment of this understanding.</t>
  </si>
  <si>
    <t>Dear Sneha,
The CFC are getting broken any edge side which translating the damage and leakage, I request you any of quality person from factory to visit the couple of DB to understand the root cause.
PFA of photos for your reference.</t>
  </si>
  <si>
    <t xml:space="preserve">Pls go through the RCA of this…I personally saw it many times.
It is important for all of us to know, why the CFC of Nutrica is tearing from the sides and translating for leakages.15-01-2025 :Dear Team,
I want immediate action on this.
Do the RCA and update on the same.
Consolidate the total damage of CFC and debit the same to the vendor.
@Mukesh Sharma Kindly look into this matter, we cannot compromise on Nutrica at any cost.
 </t>
  </si>
  <si>
    <t>Dear Sneha,
There are seven DBs which have been leakage issue pouch on DB point or related market due to this we have facing trouble in market, we are change pc2pc but this is not good for our brand and also suffer our business. Whenever we meet the distributor regarding business and outstanding but DB first discussion start about leakage issue and we are try to convince him that we are working on that this issue not come in future.
At DB point due to leakage issue stock stuck because cartons are not working condition and DB request for empty cartons but we are unable to provide him asap because maximum time depot have not empty cartons.
Please find the attached photos for your reference-
Pasted below DB details -
Town
DB Code
DB NAME
Leakege stock (Cases)
West Delhi
C00808
Peehu Traders
2
West Delhi
C00755
Shri Sai Distribution Co.
1
North East Delhi
C00907
Aggarwal Traders
3
South Delhi
C00914
Khyati Enterprises
8
Central Delhi
C01112
Pee Gee Trading Co.
10
South Delhi
C01130
Sachin Enterprises
7
South Delhi
C01161
CHIRAG TRADERS
2
Please find attachment for your reference.
Pro fitness pouch 1ltr-6cases.</t>
  </si>
  <si>
    <t>Adding Anil Pathak ji
On our Monday review day All three ASMs were screaming about the leakages issues all of sudden, request you Pathak ji for RCA.15-01-25: Dear Vivek ji,
As discussed, kindly provide the following details:
The maximum number of pouch leakages observed in one carton.
The vendor's name mentioned on the pouches.</t>
  </si>
  <si>
    <t>Dear Sneha,
I am writing to bring to your attention a pressing issue regarding the damaging of Our oil pouches. We have been receiving complaints from our customers about the poor packaging quality of our oil pouches, which has resulted in damage to the pouches during transportation.
The issues reported include:
- Oil leakage due to inadequate sealing
- Damage to the packaging material
We kindly request that you take immediate action to address this issue.
We value our customers' satisfaction and would like to ensure that our products reach them in good condition.</t>
  </si>
  <si>
    <t>Jyoti</t>
  </si>
  <si>
    <t>Dear Surender ji,
Please find out the root cause oil Pouch Leakage while transit in Ecom Business .</t>
  </si>
  <si>
    <t xml:space="preserve">Total  Complaints  Summary -2025
		</t>
  </si>
  <si>
    <t xml:space="preserve">January </t>
  </si>
  <si>
    <t>February</t>
  </si>
  <si>
    <t>March</t>
  </si>
  <si>
    <t xml:space="preserve">April </t>
  </si>
  <si>
    <t>Hello Sir ,This is to inform you that we are continuously been receiving the damaged cartons and leaked pouches from the company due to which we are facing the problem in selling in the market , and we have been getting the complaints of leaked pouches from the market also , please look in the matter and resolve this issue asap , i am attaching the picture in reference to the said matter.</t>
  </si>
  <si>
    <t>Dear Prashant ji ,As discussed earlier, Kindly provide the affected pouches so that we can sent to us via courier to conduct a detailed analysis to the root cause of the issue. So that our plant team to thoroughly investigate and address this concern, we kindly request your assistance in providing the following:Videos/Photos : clearly showing the leakage issue.Affected Pouches :  Required .</t>
  </si>
  <si>
    <t>Dear Sir,We ordered 780 nag and we received 779 nag in this lohri. in this lohri 1 box healthy value 2 ltr pet jar short.</t>
  </si>
  <si>
    <t>Dear Kapil,Please debit Amount of the Shortage to Transporter as we have checked the Stock of 2-liter PET Jar is ok.02-01-2025 :Dear SirCould you please share the rate for 2-liter PET Jar.Dear Kapil,Price of 2 Ltr Pet Jar 1698/-</t>
  </si>
  <si>
    <t>Dear Vikas,Garg trading co stock return due to leakage,Please provide CN.Please find attachment for your reference.Pro fitness pouch 1ltr-6cases.</t>
  </si>
  <si>
    <t>Dear Pradeep ji ,With reference to the trailing email, kindly investigate the issue as six cases have been damaged, leading to leakage concerns for the mentioned party.
@Shubham Jha: Please proceed with raising the CN to Garg Trading Co.    As the stock has been returned to Depo.Details:Product: Pro Fitness Pouch 1 Ltr,Quantity: 6 cases</t>
  </si>
  <si>
    <t xml:space="preserve">Mam, PFA details for the Trolla received for Bansal Brothers (Gautambudhnagar). Total 90 KG Leakeage.Dealer No - +91 97595 50707 , Rakesh Bansal.Drivrer No - Shivraj - +91 96362 96430 .
 </t>
  </si>
  <si>
    <t>Dear Kapil Ji ,As per the policy, If anything beyond 0.1% then rest of the damage and leakages should get debit to transporter. This is because the transporter accepted the 90 kg leakage at the time of delivery.Kindly confirm your acknowledgment of this understanding.</t>
  </si>
  <si>
    <t>Dear Sneha,The CFC are getting broken any edge side which translating the damage and leakage, I request you any of quality person from factory to visit the couple of DB to understand the root cause.PFA of photos for your reference.</t>
  </si>
  <si>
    <t xml:space="preserve">Pls go through the RCA of this…I personally saw it many times.It is important for all of us to know, why the CFC of Nutrica is tearing from the sides and translating for leakages.15-01-2025 :Dear Team,I want immediate action on this.Do the RCA and update on the same.
Consolidate the total damage of CFC and debit the same to the vendor.
@Mukesh Sharma Kindly look into this matter, we cannot compromise on Nutrica at any cost.
 </t>
  </si>
  <si>
    <t>Dear Sneha,There are seven DBs which have been leakage issue pouch on DB point or related market due to this we have facing trouble in market, we are change pc2pc but this is not good for our brand and also suffer our business. Whenever we meet the distributor regarding business and outstanding but DB first discussion start about leakage issue and we are try to convince him that we are working on that this issue not come in future.At DB point due to leakage issue stock stuck because cartons are not working condition and DB request for empty cartons but we are unable to provide him asap because maximum time depot have not empty cartons. 
Please find the attached photos for your reference-
Pasted below DB details -
Town
DB Code
DB NAME
Leakege stock (Cases)
West Delhi
C00808
Peehu Traders
2
West Delhi
C00755
Shri Sai Distribution Co.
1
North East Delhi
C00907
Aggarwal Traders
3
South Delhi
C00914
Khyati Enterprises
8
Central Delhi
C01112
Pee Gee Trading Co.
10
South Delhi
C01130
Sachin Enterprises
7
South Delhi
C01161
CHIRAG TRADERS
2
Please find attachment for your reference.
Pro fitness pouch 1ltr-6cases.</t>
  </si>
  <si>
    <t>Adding Anil Pathak ji,On our Monday review day All three ASMs were screaming about the leakages issues all of sudden, request you Pathak ji for RCA.15-01-25: Dear Vivek ji,As discussed, kindly provide the following details:The maximum number of pouch leakages observed in one carton.
The vendor's name mentioned on the pouches.</t>
  </si>
  <si>
    <t>Dear Sneha,I am writing to bring to your attention a pressing issue regarding the damaging of Our oil pouches. We have been receiving complaints from our customers about the poor packaging quality of our oil pouches, which has resulted in damage to the pouches during transportation.The issues reported include:- Oil leakage due to inadequate sealing.- Damage to the packaging material.We kindly request that you take immediate action to address this issue.We value our customers' satisfaction and would like to ensure that our products reach them in good condition.</t>
  </si>
  <si>
    <t>Dear Surender ji,Please find out the root cause oil Pouch Leakage while transit in Ecom Business .</t>
  </si>
  <si>
    <t>Amroha</t>
  </si>
  <si>
    <t> Sanjay Traders</t>
  </si>
  <si>
    <t>Dear Shubham,
With reference to the trailing email and our recent call, please find the details  below:
Party Name: Sanjay Traders, Amroha billed against Simply Fresh Soya (425 gm Pet Bottle)
Correct Rate: 124.50 CP Bagain 
Billed Rate: 131
Difference per unit: 6.50
Units per carton: 12
Difference per carton: 6.50 × 12 = ₹78 (Overcharged per carton)
Total Number of Cartons: 99
Total Difference Amount: 7,722/- (Including GST).
As discussed, Please do the needful .</t>
  </si>
  <si>
    <t>Dear Shubham,With reference to the trailing email and our recent call, please find the details  below:Party Name: Sanjay Traders, Amroha billed against Simply Fresh Soya (425 gm Pet Bottle)Correct Rate: 124.50 CP Bagain ,Billed Rate: 131,Difference per unit: 6.50,Units per carton: 12,Difference per carton: 6.50 × 12 = ₹78 (Overcharged per carton)
Total Number of Cartons: 99,Total Difference Amount: 7,722/- (Including GST).As discussed, Please do the needful .Dear Shubham,With reference to the trailing email and our recent call, please find the details  below:Party Name: Sanjay Traders, Amroha billed against Simply Fresh Soya (425 gm Pet Bottle)Correct Rate: 124.50 CP Bagain ,Billed Rate: 131,Difference per unit: 6.50,Units per carton: 12,Difference per carton: 6.50 × 12 = ₹78 (Overcharged per carton),Total Number of Cartons: 99,Total Difference Amount:7,722/- (Including GST).As discussed, Please do the needful .</t>
  </si>
  <si>
    <t>Yaduvanshi  Telemart</t>
  </si>
  <si>
    <t>Dear Sneha Ji,This is to infirm you that yesterday we received three complaints regarding short SKU in sealed cartoon. Details are following. One bottle of Immunity 1L received short in sealed box, found at DB point Yaduvanshi  Telemart, Gurgaon.
Aggarwal super store, Mohali- One bottle short received of Healthy Value 1L.Mehak Super Market, Chandigarh- 5 Pieces short received of Energy 1L pouch reported by our Promoter.Pics are enclosed herewith for your reference.</t>
  </si>
  <si>
    <t>Dear Prashant Ji,As discussed on call, kindly provide a photo of the carton where the weight and batch number are mentioned. This will help us identify the cause of the short SKU in the sealed carton.</t>
  </si>
  <si>
    <t xml:space="preserve">Himachal </t>
  </si>
  <si>
    <t>GOUTAM VASINO DHABA</t>
  </si>
  <si>
    <t>Dear Mam,This is to bring in your kind notice that in Una town we have two complaint  in SF Soya BP of foaming in same Batch No  GJT0401.Detail of same given below  and video of same is also attached.Complaint  No-1.Customer Name:-  GOUTAM VASINO DHABA.Town  :-    Pakka Paro Amb Road.Mob    :-   98163 44333.Complaint  No-2.Customer name:- KHALSA CANTEEN.Town :- SALOH (GHALUWAL,UNA).Mob  :-  9805850774.Submitted for you your necessary action.Dear Miss Sneha 
As per discussion regarding foaming in oil complaint , checked our control sample of same batch  foaming not observed in our sample .
We did not find any foaming in our sample, so we talked to the customer and told him to do foaming test of his packed tin with us on video , which will help us in finding the root cause .He will do it and tell us today.</t>
  </si>
  <si>
    <t>Brij Bhushan</t>
  </si>
  <si>
    <t>Dear Pradeep Ji,As discussed on our call, we have received a complaint regarding foaming in Soya BP, Batch No. GJT0401.Kindly check the control sample to help us identify the root cause of this issue.</t>
  </si>
  <si>
    <t>Jodhpur</t>
  </si>
  <si>
    <t xml:space="preserve">M/s Shah Prassan Chand Mutha </t>
  </si>
  <si>
    <t>Dear Mam,We would like to bring to your attention that M/s Shah Prassan Chand Mutha And Company, Jodhpur, received a leakage condition lorry (Lorry No. GJ09-AV-6786) against Invoice No. IN/2425/101738, transported through N D Roadline with LR No. 66184.Upon delivery, it was observed that 21 tins of Simply Fresh Soya Refined Oil (15 KG each) were damaged, resulting in an oil loss of 172.800 KG. As discussed with the driver, the lorry's part (Chakka) was broken, which led to the damage and leakage of some tins.We kindly request you to arrange for the issuance of a credit note for the leakage and oil loss. Please find attached all supporting documents for your reference.We look forward to your prompt action on this matter. Please confirm once the credit note has been issued.</t>
  </si>
  <si>
    <t>Nashik</t>
  </si>
  <si>
    <t xml:space="preserve">As discussed over the call, please arrange the following details:Batch number :(Required Immediately ).Manufacturing date : (Required Immediately ).Product name :  fitness
Location. Nashik ..Concern . Plastic particles inside the bottle .Note : Kindly ensure the bottle is removed from the outlet immediately. </t>
  </si>
  <si>
    <t xml:space="preserve">Vinit </t>
  </si>
  <si>
    <t>Batch number :(GJNB.013 )Manufacturing date : (11-11-2024 )Product name :  fitness.Location. Nashik.Concern . Plastic particles inside the bottle .</t>
  </si>
  <si>
    <t xml:space="preserve">Quality </t>
  </si>
  <si>
    <t>Pune</t>
  </si>
  <si>
    <t xml:space="preserve">Ke Mart, Chakan </t>
  </si>
  <si>
    <t>This is to inform you that we have found Bee 🐝 in our 1 PET bottle at Ke Mart, Chakan (Pune) Store. Please find the attached reference images and videos for the same.Additional Info:Store Name: KE Mart Supermarket Pvt. Ltd.Address: Pune-Nasik Highway, Chakan Balaji Nagar. Maharashtra Pune - 410501.The bottle is in our custody.</t>
  </si>
  <si>
    <t>Dear Pradeep Ji,We have received a complaint from the Pune location regarding a bottle that is with us. Kindly check and confirm whether this bottle is from before the installation of the Inspection Box setup or after.</t>
  </si>
  <si>
    <t>Kaushal Sweets</t>
  </si>
  <si>
    <t>79-82802482</t>
  </si>
  <si>
    <t>The Pro.Immunity cooking oil produces excessive bubbles and smoke while heating. It also makes food too greasy as it absorbs too much oil. Please address this quality issue urgently.</t>
  </si>
  <si>
    <t xml:space="preserve">Nitin </t>
  </si>
  <si>
    <t>As discussed over the call, we need to address the concerns raised by the customer regarding excessive bubbles and smoke while heating our Pro.Immunity cooking oil.Consumer Complaint Details:Customer Name: Kaushal Sweets ,Location: Gupta Colony,Contact: +91 79-82802482</t>
  </si>
  <si>
    <t xml:space="preserve">Dear sneha,This is DB Godown staging of 4 cases but the sides of cartons are broken from Side seals as shown in pictures 14 cases are broken in this order of 110 cases . Please look into it's very important area of concern how DB will manage leakages. </t>
  </si>
  <si>
    <t>Sanjeev</t>
  </si>
  <si>
    <t xml:space="preserve">Dear Bimal ji,We need to do the RCA through data based inferences and sharp insights to discuss diagnosing the problem before its pop-up in  bigger level.See, 14 cartons on 110 cases is really high on the set benchmark of 2%,Once a diagnosis is done properly, it's easier to formulate strategies to address the high damage in the corrugated fiber box .
</t>
  </si>
  <si>
    <t xml:space="preserve">Dear Sneha ,Today i was in kondli market picture shared in mail cartoon is wet and shopkeeper complained for this.Please look into it is very urgent. </t>
  </si>
  <si>
    <t>Dear Sanjeev Sir,With reference to the trailing email, I had a discussion today with Vivek Tripathi regarding that we require the complete details, including:Product Name,Batch Number,Concern ,Quantity.Kindly provide the requested information at the earliest .</t>
  </si>
  <si>
    <t>Dear Plant Team,This is to inform you that Our Key Account Manager, Gaurav Kumar, has shared an issue regarding pouch leakage. He was scheduled to meet a client and was carrying t three pouches to show our product of Nutrica Pro Energy Oil to create new Party then he noticed that one of the pouches had leaked onto the car seat. Another pouch was also found to be leaking on carry bag .
Please find the attached pictures for your reference.
Product Name: Nutrica Pro Energy Oil
Batch No.: GJNP012
Manufacturing/Expiry Date: 15/10/24 – 14/07/25
Concern: Leakage observed in multiple pouches
I will courier the pouch soon.
 Please look into this matter on high priority .</t>
  </si>
  <si>
    <t>Dear Plant Team,
This is to inform you that Our Key Account Manager, Gaurav Kumar, has shared an issue regarding pouch leakage. He was scheduled to meet a client and was carrying t three pouches to show our product of Nutrica Pro Energy Oil to create new Party then he noticed that one of the pouches had leaked onto the car seat. Another pouch was also found to be leaking on carry bag .
Please find the attached pictures for your reference.
Product Name: Nutrica Pro Energy Oil
Batch No.: GJNP012
Manufacturing/Expiry Date: 15/10/24 – 14/07/25
Concern: Leakage observed in multiple pouches
I will courier the pouch soon.
 Please look into this matter on high priority .</t>
  </si>
  <si>
    <t>Maa Durga grocery store</t>
  </si>
  <si>
    <t>Dear Plant Team,As discussed With Pradeep Patil Ji, Over the call as we have received huge leakage case increase daily. Given the ongoing challenges faced by our ASM in the market, we kindly request you to arrange a visit to the concerned location.
 Please find attached pictures for your reference.</t>
  </si>
  <si>
    <t xml:space="preserve"> Faridabad </t>
  </si>
  <si>
    <t>Garg provision store</t>
  </si>
  <si>
    <t xml:space="preserve">Dear sneha ,Please address Quality complaint at Garg provision store.Sector 3 Ballabhgarh Faridabad .Contact no. 9873509992 he is selling 100+ cases monthly, some of the consumers are dissatisfied fogging issue is coming. </t>
  </si>
  <si>
    <t>Dear Sanjeev Sir ,As discussed over the call , we can schedule a market visit to analyse the root cause of leakages of the pouches, So, I have added the complaint mentioned below to our concern list so we can address it during the visit and resolve it at the earliest.Please find the attached email for your reference.</t>
  </si>
  <si>
    <t>Dear Sneha,In market two consumer complaint in Pro fitness oil 5ltr jar and 2ltr very thick and bad smell.Please investigate this issue.Pasted below details -Bikaner mega Mart - Jheel -+91 70117 18396,Seema chai - Jheel - +91 98117 16818.</t>
  </si>
  <si>
    <t>Dear Vivek Ji,As discussed  , We can schedule a market visit to analyse the root cause of leakages of the pouches, So, I have added the complaint mentioned below to our concern list so we can address it during the visit and resolve it at the earliest.Please find the attached email for your reference.</t>
  </si>
  <si>
    <t xml:space="preserve">Varanasi </t>
  </si>
  <si>
    <t xml:space="preserve"> DEFECT IN 15 LTR SUNFLOWER JAR AND 5 LTR SUNFLOWER JAR</t>
  </si>
  <si>
    <t>Akhilesh Pratap</t>
  </si>
  <si>
    <t xml:space="preserve">Dear Sir, There are some manufacturing defects in SFO jar and Some jars are breaking on their own in Godown. All details are attached in letter head and attached some video for your reference. </t>
  </si>
  <si>
    <t>Dear Pradeep ji ,Please find attached the details of customer complaints that need to be addressed. Kindly plan visits accordingly to resolve the concerns mentioned.
Pouches leakage across multiple locations.Fogging issue reported at Garg Provision Store.
Oil quality issues (thickness and bad smell) reported by Bikaner Mega Mart.
Cap side bottle leakage and carton pasting issues at Khushi Traders and 24*7 Executionists .
S No.
Customer Name
Location
Contact No.
Contact Person Name
Concern 
1
Garg Trading
Kalyanpuri
9911285485
Ayush
Pouches Leakage 
2
Aggarwal traders
Brijpuri
9718975093
Vishal
Pouches Leakage 
3
Pee Gee Trading 
Karol Bagh
9810313440
Kishore
Pouches Leakage 
4
Kondli Bazar 
New Kondli Market
9971261997
Abhishek
Pouches Leakage 
5
Maa Durga Grocery
Shakarpur
9582139493
Jonny
Pouches Leakage 
6
Khyati Ent
Neb Sarai
9818690505
Rahul
Pouches Leakage 
7
Sachin Ent
Mahipalpur
8860809997
Sachin
Pouches Leakage 
8
Sah Dep Store
Vishwkarma colony Badarpur
9999223671
Moon Shah
Pouches Leakage 
9
Suni Trading Co
Kotla
9868114615
Rakesh
Pouches Leakage 
10
Shri Sai Dsitribution Co
Uttam Nagar
9212500040
Rajkumar
Pouches Leakage 
11
Rajendra Store
Mahaveer Enclave
9212579098
Vimal
Pouches Leakage 
12
Rudratiya Store
Mahaveer Enclave
9891582582
Rashana
Pouches Leakage 
 13
Garg provision store 
Sector 3 Ballabhgarh Faridabad  
9873509992 
Mr Grag
fogging issue is coming
 14
Bikaner mega Mart
South Delhi
9811716818
Seema chai - Jheel 
Pro fitness oil 5ltr jar and 2ltr very thick and bad smell.
15
Khushi Traders 
Rohini
9811053180
Manoj Goel 
Cap side bottle leakage
16
Khushi Traders 
Rohini
9811053180
Manoj Goel 
Carton open from side as pasting problems identified in cartoons
17
24*7 Executionists 
Noida
9311082423
Rajender Shagra
carton open from side as pasting problems identified in cartoons</t>
  </si>
  <si>
    <t>Dear Pradeep ji ,
Please find attached the details of customer complaints that need to be addressed. Kindly plan visits accordingly to resolve the concerns mentioned.
Pouches leakage across multiple locations.
Fogging issue reported at Garg Provision Store.
Oil quality issues (thickness and bad smell) reported by Bikaner Mega Mart.
Cap side bottle leakage and carton pasting issues at Khushi Traders and 24*7 Executionists .
S No.
Customer Name
Location
Contact No.
Contact Person Name
Concern 
1
Garg Trading
Kalyanpuri
9911285485
Ayush
Pouches Leakage 
2
Aggarwal traders
Brijpuri
9718975093
Vishal
Pouches Leakage 
3
Pee Gee Trading 
Karol Bagh
9810313440
Kishore
Pouches Leakage 
4
Kondli Bazar 
New Kondli Market
9971261997
Abhishek
Pouches Leakage 
5
Maa Durga Grocery
Shakarpur
9582139493
Jonny
Pouches Leakage 
6
Khyati Ent
Neb Sarai
9818690505
Rahul
Pouches Leakage 
7
Sachin Ent
Mahipalpur
8860809997
Sachin
Pouches Leakage 
8
Sah Dep Store
Vishwkarma colony Badarpur
9999223671
Moon Shah
Pouches Leakage 
9
Suni Trading Co
Kotla
9868114615
Rakesh
Pouches Leakage 
10
Shri Sai Dsitribution Co
Uttam Nagar
9212500040
Rajkumar
Pouches Leakage 
11
Rajendra Store
Mahaveer Enclave
9212579098
Vimal
Pouches Leakage 
12
Rudratiya Store
Mahaveer Enclave
9891582582
Rashana
Pouches Leakage 
 13
Garg provision store 
Sector 3 Ballabhgarh Faridabad  
9873509992 
Mr Grag
fogging issue is coming
 14
Bikaner mega Mart
South Delhi
9811716818
Seema chai - Jheel 
Pro fitness oil 5ltr jar and 2ltr very thick and bad smell.
15
Khushi Traders 
Rohini
9811053180
Manoj Goel 
Cap side bottle leakage
16
Khushi Traders 
Rohini
9811053180
Manoj Goel 
Carton open from side as pasting problems identified in cartoons
17
24*7 Executionists 
Noida
9311082423
Rajender Shagra
carton open from side as pasting problems identified in cartoons</t>
  </si>
  <si>
    <t xml:space="preserve">Gorakhpur  </t>
  </si>
  <si>
    <t>Dera Pradeep Ji, As discussed, we have received foaming complaints from the following locations:
Batch No.: G JT002
Date manufature :  02-01-2025
Location : Gorakhpur 
Contact person : Mr.Sonu : 98134 89081
Batch No.: G JT032
Date manufature :  22/1/2025
Location : Pathodi 
Contact person :  Mr.Puran singh : 99589 29147
For your reference, I have attached the relevant pictures and videos. The same has also been shared with you via WhatsApp.</t>
  </si>
  <si>
    <t>Vishal</t>
  </si>
  <si>
    <t xml:space="preserve">Dear sir In Delhi depot today I had seen 22 boxes of 3Ltr with Dual sticker Pro energy and pro immunity Actual after opening is pro immunity 3Ltr .Picture attached. </t>
  </si>
  <si>
    <t>Dear Team,I have received a complaint from Sanjeev Ji regarding a carton at the Delhi depot. They found 22 boxes of 3Ltr products with dual stickers—one labeled as "Pro Energy" and the other as "Pro Immunity." However, after opening the boxes, the actual product inside was "Pro Immunity 3Ltr."
I have attached a picture for reference. Please review this issue and advise on the necessary corrective actions.</t>
  </si>
  <si>
    <t>Dear Sir,I am writing to inform you that we have received a new stock but unfortunately, some of the pouches were damaged during transit.
The details of the damaged stock are as follows:
- LR Number: 14009
- Date of Receipt: 07/03/2025
- Number of Damaged Pouches: 7
The damages include leaking pouches. We have attached some photos of the damaged stock for your reference.
We would appreciate it if you could take immediate action to replace the damaged stock as soon as possible. 
If there are any additional steps we need to take or any further information you need from us, please contact.
Thank you for your prompt attention to this matter.</t>
  </si>
  <si>
    <t>Dear Kamaljeet Sir,We need to be more careful when sending orders to the Noida location, as we received seven damaged pouches in the recent stock meant for eCommerce.
Please look into this issue to ensure better handling and prevent such occurrences in the future.</t>
  </si>
  <si>
    <t>Dear sir ,  I had visited today in Delhi Market Jheel khuraji, store just received stocks in my presence ,MFD  11.03.2025  Pro -immunity was different in colour lighter than present pack, Some Pictures Attached for your reffrence and also purchased actual packet will show you in office.
Regards</t>
  </si>
  <si>
    <t xml:space="preserve">Dear Team,Is it possible to having the same pack in two different colours,
Trust me- this can create inconsistency in our brand image in the mind of consumers, and I request to consider all such imperative piece related pack design from a marketing standpoint for a cohesive and completely professional presentation.
 </t>
  </si>
  <si>
    <t>Mohan Ram Trading Pvt. Ltd.</t>
  </si>
  <si>
    <t>IN/2425/101908</t>
  </si>
  <si>
    <t>Dear Sir,We have received 2 tin shorts in the vehicle Details Attached .Please issue credit note.</t>
  </si>
  <si>
    <t xml:space="preserve">Sameer Jatwani </t>
  </si>
  <si>
    <t>Dear Yash Ji,As discussed, please review the CCTV footage and verify the weighment and loading process of the vehicle. Kindly share your findings with us at the earliest.</t>
  </si>
  <si>
    <t>This is to inform you that today I and Sanjeev sir visited to our Noida DB point pasting problems identified in cartoons, pic is enclosed herewith .</t>
  </si>
  <si>
    <t>Mahesh ji,We will have to fix it up immediately, if printed cartons are getting collapse then what will happen when we will continue with normal cartons,</t>
  </si>
  <si>
    <t>Ganpati Enterprises ( Yusuf Sarai)</t>
  </si>
  <si>
    <t>Consumer complaint in Pro immunity pouch when oil is heated it turns black at Ganpati Store Yusuf Sarai South Delhi . If possible, please call him.</t>
  </si>
  <si>
    <t>Dear Vivek Ji,
I have spoken to Ganpati Store, Yusuf Sarai, South Delhi, and assured them that we will arrange a technical visit and resolve their concern at the earliest.</t>
  </si>
  <si>
    <t xml:space="preserve">There are less bottles in immunity bottle cases and the distributor are getting worried, please look into this matter </t>
  </si>
  <si>
    <t xml:space="preserve">There are less bottles in immunity bottle cases and the distributor are getting worried, please look into this matter 03-04-2025 :Dear Miss Shena 
Draws conclusion from the images of a short bottles sent by you.
It sounds like you have clear evidence to dispute the complaint. If the cap impressions on the carton indicate that all bottles were initially present, then the shortage likely occurred after the packaging process. You could respond by highlighting this evidence and requesting further verification from the complainant’s side.
It seems like the double impression on the carton is strong evidence that bottles were removed and then repacked, which could explain the shortage claim. You can emphasize this in your response, stating that the impressions prove the bottles were originally present and were taken out later.
This can also be detected by tapping the carton but there are no images of the  carton tapping position .Before opening the carton tapping should  have been checked properly to see if the tapping had caused any issues (re-tapping , fiber tear on the tapping  after opening ).
Complaint is invalid. </t>
  </si>
  <si>
    <t>Khushi Traders</t>
  </si>
  <si>
    <t xml:space="preserve">Dear Sneh ,My distributor Khushi Traders Rohini, the box is opening from the side. I had billed for 150 cases in which 30 to 35 boxes are opening from the side. The boxes are being returned from the market. Please do the needful </t>
  </si>
  <si>
    <t>Mahesh Ji,Unfortunately, this is consecutively popping up across the cluster that CFC gets torn. Are we taking actions for to fic it up?
@Bimal Chandra, I would say that in this case 2% logic of RDM will not work and you have seen this in last review meeting that people were screaming like anything for pouch leakages, cartons quality and its availability as per the SOPs or case-to-case and it resulted in loss of sale what we lost for forever</t>
  </si>
  <si>
    <t>Harish Kumar</t>
  </si>
  <si>
    <t>Harish Kumar Ved Prakash. The billing date is 26 March 2025.And its dispatch.It took place on 2 April 2025.There are still 70 boxes of balance.And whatever stock has been received to them. Their cartoon is Leakage &amp; Damage .</t>
  </si>
  <si>
    <t>Dear Plant Team ,I had a discussion with Mr. Vikas Kumar and he has shared a serious concern regarding a recent shipment to Ghaziabad. They have received over 100 cartons with leakage issues. In fact, 70 boxes are still pending to be delivered .(Picture attached).Kindly look into this matter on priority .</t>
  </si>
  <si>
    <t xml:space="preserve">Concern </t>
  </si>
  <si>
    <t xml:space="preserve">Plant Reply </t>
  </si>
  <si>
    <t xml:space="preserve">Pouches leakage </t>
  </si>
  <si>
    <t>We have improved our operation, Increase Teflon tape changing frequency, Loading is permitted only after 24 hours of production. It will have to be kept for leakage observation for 24 hours. we have taken all corrective actions for leakage, now there will be a visible reduction in the number of leakages.</t>
  </si>
  <si>
    <t>Pouch cartons opening from the side</t>
  </si>
  <si>
    <t>During the visit, we were not shown the issue of carton opening anywhere, no such complaint was received anywhere during the visit , there was only one carton observed .</t>
  </si>
  <si>
    <t>Foaming</t>
  </si>
  <si>
    <t>We conducted a Fitness vs. Saffola test with the help of Mr. Pankaj, the Honey Quality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</si>
</sst>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quot;\ * #,##0.00_ ;_ &quot;₹&quot;\ * \-#,##0.00_ ;_ &quot;₹&quot;\ * &quot;-&quot;??_ ;_ @_ "/>
    <numFmt numFmtId="165" formatCode="dd\/mm\/yyyy"/>
    <numFmt numFmtId="166" formatCode="&quot;₹&quot;\ #,##0.00"/>
    <numFmt numFmtId="167" formatCode="[$-F800]dddd\,\ mmmm\ dd\,\ yyyy"/>
  </numFmts>
  <fonts count="22">
    <font>
      <sz val="11"/>
      <color theme="1"/>
      <name val="Calibri"/>
      <family val="2"/>
      <scheme val="minor"/>
    </font>
    <font>
      <sz val="11"/>
      <color theme="1"/>
      <name val="Calibri"/>
      <family val="2"/>
      <scheme val="minor"/>
    </font>
    <font>
      <sz val="10"/>
      <color theme="1"/>
      <name val="Times New Roman"/>
      <family val="1"/>
    </font>
    <font>
      <sz val="10"/>
      <color theme="1"/>
      <name val="Calibri"/>
      <family val="2"/>
      <scheme val="minor"/>
    </font>
    <font>
      <sz val="10"/>
      <name val="Arial"/>
      <family val="2"/>
    </font>
    <font>
      <u/>
      <sz val="10"/>
      <color theme="10"/>
      <name val="Arial"/>
      <family val="2"/>
    </font>
    <font>
      <b/>
      <sz val="10"/>
      <color theme="1"/>
      <name val="Calibri"/>
      <family val="2"/>
      <scheme val="minor"/>
    </font>
    <font>
      <u/>
      <sz val="11"/>
      <color theme="10"/>
      <name val="Calibri"/>
      <family val="2"/>
      <scheme val="minor"/>
    </font>
    <font>
      <b/>
      <sz val="9"/>
      <color theme="1"/>
      <name val="Calibri"/>
      <family val="2"/>
      <scheme val="minor"/>
    </font>
    <font>
      <sz val="9"/>
      <color theme="1"/>
      <name val="Calibri"/>
      <family val="2"/>
      <scheme val="minor"/>
    </font>
    <font>
      <u/>
      <sz val="9"/>
      <color theme="10"/>
      <name val="Calibri"/>
      <family val="2"/>
      <scheme val="minor"/>
    </font>
    <font>
      <b/>
      <sz val="11"/>
      <color theme="0"/>
      <name val="CorpoS"/>
    </font>
    <font>
      <b/>
      <sz val="8"/>
      <color rgb="FF000000"/>
      <name val="Aptos"/>
      <family val="2"/>
    </font>
    <font>
      <sz val="8"/>
      <color rgb="FF000000"/>
      <name val="Aptos"/>
      <family val="2"/>
    </font>
    <font>
      <b/>
      <sz val="11"/>
      <name val="Calibri"/>
      <family val="2"/>
    </font>
    <font>
      <b/>
      <sz val="12"/>
      <name val="Calibri"/>
      <family val="2"/>
    </font>
    <font>
      <b/>
      <sz val="11"/>
      <color theme="1"/>
      <name val="Calibri"/>
      <family val="2"/>
      <scheme val="minor"/>
    </font>
    <font>
      <sz val="9"/>
      <color rgb="FF000000"/>
      <name val="Aptos"/>
      <family val="2"/>
    </font>
    <font>
      <sz val="11"/>
      <name val="Calibri"/>
      <family val="2"/>
      <scheme val="minor"/>
    </font>
    <font>
      <sz val="9"/>
      <name val="Calibri"/>
      <family val="2"/>
      <scheme val="minor"/>
    </font>
    <font>
      <sz val="8"/>
      <color rgb="FF242424"/>
      <name val="Georgia"/>
      <family val="1"/>
    </font>
    <font>
      <sz val="8"/>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bgColor indexed="64"/>
      </patternFill>
    </fill>
    <fill>
      <patternFill patternType="solid">
        <fgColor rgb="FF92D050"/>
        <bgColor indexed="64"/>
      </patternFill>
    </fill>
    <fill>
      <patternFill patternType="solid">
        <fgColor theme="7" tint="0.59999389629810485"/>
        <bgColor indexed="64"/>
      </patternFill>
    </fill>
  </fills>
  <borders count="24">
    <border>
      <left/>
      <right/>
      <top/>
      <bottom/>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style="dashed">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dashed">
        <color indexed="64"/>
      </right>
      <top style="dashed">
        <color indexed="64"/>
      </top>
      <bottom/>
      <diagonal/>
    </border>
    <border>
      <left/>
      <right/>
      <top style="thin">
        <color indexed="64"/>
      </top>
      <bottom/>
      <diagonal/>
    </border>
  </borders>
  <cellStyleXfs count="6">
    <xf numFmtId="0" fontId="0" fillId="0" borderId="0"/>
    <xf numFmtId="0" fontId="4" fillId="0" borderId="0"/>
    <xf numFmtId="0" fontId="1" fillId="0" borderId="0"/>
    <xf numFmtId="9" fontId="1" fillId="0" borderId="0" applyFon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cellStyleXfs>
  <cellXfs count="148">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11" fillId="3" borderId="1" xfId="0" applyFont="1" applyFill="1" applyBorder="1" applyAlignment="1" applyProtection="1">
      <alignment horizontal="center" vertical="center" wrapText="1"/>
      <protection hidden="1"/>
    </xf>
    <xf numFmtId="0" fontId="11" fillId="3" borderId="2" xfId="0" applyFont="1" applyFill="1" applyBorder="1" applyAlignment="1" applyProtection="1">
      <alignment horizontal="center" vertical="center" wrapText="1"/>
      <protection hidden="1"/>
    </xf>
    <xf numFmtId="165" fontId="11" fillId="3" borderId="2" xfId="0" applyNumberFormat="1" applyFont="1" applyFill="1" applyBorder="1" applyAlignment="1" applyProtection="1">
      <alignment horizontal="center" vertical="center" wrapText="1"/>
      <protection hidden="1"/>
    </xf>
    <xf numFmtId="0" fontId="11" fillId="3" borderId="3" xfId="0" applyFont="1" applyFill="1" applyBorder="1" applyAlignment="1" applyProtection="1">
      <alignment horizontal="center" vertical="center" wrapText="1"/>
      <protection hidden="1"/>
    </xf>
    <xf numFmtId="166" fontId="11" fillId="3" borderId="2" xfId="0" applyNumberFormat="1" applyFont="1" applyFill="1" applyBorder="1" applyAlignment="1" applyProtection="1">
      <alignment horizontal="center" vertical="center" wrapText="1"/>
      <protection hidden="1"/>
    </xf>
    <xf numFmtId="0" fontId="6" fillId="2" borderId="0" xfId="0" applyFont="1" applyFill="1" applyAlignment="1">
      <alignment horizontal="center" vertical="center"/>
    </xf>
    <xf numFmtId="0" fontId="8"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9" fillId="5" borderId="5" xfId="0" applyFont="1" applyFill="1" applyBorder="1" applyAlignment="1">
      <alignment horizontal="center" vertical="center" wrapText="1"/>
    </xf>
    <xf numFmtId="17" fontId="9" fillId="5" borderId="5" xfId="0" applyNumberFormat="1" applyFont="1" applyFill="1" applyBorder="1" applyAlignment="1">
      <alignment horizontal="center" vertical="center"/>
    </xf>
    <xf numFmtId="0" fontId="10" fillId="5" borderId="5" xfId="5"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166" fontId="9" fillId="5" borderId="5" xfId="0" applyNumberFormat="1" applyFont="1" applyFill="1" applyBorder="1" applyAlignment="1">
      <alignment horizontal="center" vertical="center"/>
    </xf>
    <xf numFmtId="14"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166" fontId="9" fillId="5" borderId="5" xfId="0" applyNumberFormat="1" applyFont="1" applyFill="1" applyBorder="1" applyAlignment="1">
      <alignment horizontal="center" vertical="center" wrapText="1"/>
    </xf>
    <xf numFmtId="17" fontId="9" fillId="5" borderId="5" xfId="0" applyNumberFormat="1" applyFont="1" applyFill="1" applyBorder="1" applyAlignment="1">
      <alignment horizontal="center" vertical="center" wrapText="1"/>
    </xf>
    <xf numFmtId="0" fontId="9" fillId="5" borderId="7" xfId="0" applyFont="1" applyFill="1" applyBorder="1" applyAlignment="1">
      <alignment horizontal="center" vertical="center"/>
    </xf>
    <xf numFmtId="0" fontId="7" fillId="5" borderId="5" xfId="5" applyFill="1" applyBorder="1" applyAlignment="1">
      <alignment horizontal="center" vertical="center" wrapText="1"/>
    </xf>
    <xf numFmtId="0" fontId="13" fillId="5"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66" fontId="0" fillId="0" borderId="0" xfId="0" applyNumberFormat="1" applyAlignment="1">
      <alignment horizontal="center" vertical="center"/>
    </xf>
    <xf numFmtId="14" fontId="11" fillId="3" borderId="2" xfId="0" applyNumberFormat="1" applyFont="1" applyFill="1" applyBorder="1" applyAlignment="1" applyProtection="1">
      <alignment horizontal="center" vertical="center" wrapText="1"/>
      <protection hidden="1"/>
    </xf>
    <xf numFmtId="0" fontId="7" fillId="5" borderId="0" xfId="5" applyFill="1" applyAlignment="1">
      <alignment vertical="center"/>
    </xf>
    <xf numFmtId="0" fontId="3" fillId="2" borderId="0" xfId="0" applyFont="1" applyFill="1" applyAlignment="1">
      <alignment horizontal="center" vertical="center"/>
    </xf>
    <xf numFmtId="0" fontId="8" fillId="5" borderId="5" xfId="0" applyFont="1" applyFill="1" applyBorder="1" applyAlignment="1">
      <alignment horizontal="center" vertical="center" wrapText="1"/>
    </xf>
    <xf numFmtId="0" fontId="14" fillId="6" borderId="8" xfId="0" applyFont="1" applyFill="1" applyBorder="1" applyAlignment="1">
      <alignment horizontal="center" vertical="center"/>
    </xf>
    <xf numFmtId="0" fontId="16" fillId="0" borderId="0" xfId="0" applyFont="1" applyAlignment="1">
      <alignment horizontal="center" vertical="center" wrapText="1"/>
    </xf>
    <xf numFmtId="0" fontId="9" fillId="7" borderId="5" xfId="0" applyFont="1" applyFill="1" applyBorder="1" applyAlignment="1">
      <alignment horizontal="center" vertical="center"/>
    </xf>
    <xf numFmtId="0" fontId="9" fillId="7" borderId="5" xfId="0" applyFont="1" applyFill="1" applyBorder="1" applyAlignment="1">
      <alignment horizontal="center" vertical="center" wrapText="1"/>
    </xf>
    <xf numFmtId="17" fontId="9" fillId="7" borderId="5" xfId="0" applyNumberFormat="1" applyFont="1" applyFill="1" applyBorder="1" applyAlignment="1">
      <alignment horizontal="center" vertical="center"/>
    </xf>
    <xf numFmtId="14" fontId="9" fillId="7" borderId="5" xfId="0" applyNumberFormat="1" applyFont="1" applyFill="1" applyBorder="1" applyAlignment="1">
      <alignment horizontal="center" vertical="center" wrapText="1"/>
    </xf>
    <xf numFmtId="166" fontId="9" fillId="7" borderId="5" xfId="0" applyNumberFormat="1" applyFont="1" applyFill="1" applyBorder="1" applyAlignment="1">
      <alignment horizontal="center" vertical="center" wrapText="1"/>
    </xf>
    <xf numFmtId="14" fontId="9" fillId="7" borderId="5" xfId="0" applyNumberFormat="1" applyFont="1" applyFill="1" applyBorder="1" applyAlignment="1">
      <alignment horizontal="center" vertical="center"/>
    </xf>
    <xf numFmtId="0" fontId="9" fillId="7" borderId="6" xfId="0" applyFont="1" applyFill="1" applyBorder="1" applyAlignment="1">
      <alignment horizontal="center" vertical="center"/>
    </xf>
    <xf numFmtId="14" fontId="9" fillId="5" borderId="18" xfId="0" applyNumberFormat="1" applyFont="1" applyFill="1" applyBorder="1" applyAlignment="1">
      <alignment horizontal="center" vertical="center" wrapText="1"/>
    </xf>
    <xf numFmtId="14" fontId="9" fillId="5" borderId="19" xfId="0" applyNumberFormat="1" applyFont="1" applyFill="1" applyBorder="1" applyAlignment="1">
      <alignment horizontal="center" vertical="center" wrapText="1"/>
    </xf>
    <xf numFmtId="0" fontId="7" fillId="7" borderId="5" xfId="5" applyFill="1" applyBorder="1" applyAlignment="1">
      <alignment horizontal="center" vertical="center" wrapText="1"/>
    </xf>
    <xf numFmtId="14" fontId="8" fillId="7" borderId="5" xfId="0" applyNumberFormat="1" applyFont="1" applyFill="1" applyBorder="1" applyAlignment="1">
      <alignment horizontal="center" vertical="center" wrapText="1"/>
    </xf>
    <xf numFmtId="0" fontId="9" fillId="5" borderId="17" xfId="0"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0" xfId="0" applyFont="1" applyFill="1" applyAlignment="1">
      <alignment wrapText="1"/>
    </xf>
    <xf numFmtId="10" fontId="14" fillId="6" borderId="8" xfId="0" applyNumberFormat="1" applyFont="1" applyFill="1" applyBorder="1" applyAlignment="1">
      <alignment horizontal="center" vertical="center"/>
    </xf>
    <xf numFmtId="0" fontId="18" fillId="0" borderId="0" xfId="0" applyFont="1"/>
    <xf numFmtId="0" fontId="14" fillId="8" borderId="8" xfId="0" applyFont="1" applyFill="1" applyBorder="1" applyAlignment="1">
      <alignment horizontal="center" vertical="center"/>
    </xf>
    <xf numFmtId="0" fontId="14" fillId="8" borderId="15" xfId="0" applyFont="1" applyFill="1" applyBorder="1" applyAlignment="1">
      <alignment horizontal="center" vertical="center" wrapText="1"/>
    </xf>
    <xf numFmtId="164" fontId="9" fillId="5" borderId="5" xfId="0" applyNumberFormat="1" applyFont="1" applyFill="1" applyBorder="1" applyAlignment="1">
      <alignment horizontal="center" vertical="center" wrapText="1"/>
    </xf>
    <xf numFmtId="0" fontId="17" fillId="5" borderId="0" xfId="0" applyFont="1" applyFill="1" applyAlignment="1">
      <alignment vertical="center" wrapText="1"/>
    </xf>
    <xf numFmtId="0" fontId="19" fillId="5" borderId="5" xfId="5" applyFont="1" applyFill="1" applyBorder="1" applyAlignment="1">
      <alignment horizontal="center" vertical="center" wrapText="1"/>
    </xf>
    <xf numFmtId="0" fontId="9" fillId="9" borderId="5" xfId="0" applyFont="1" applyFill="1" applyBorder="1" applyAlignment="1">
      <alignment horizontal="center" vertical="center"/>
    </xf>
    <xf numFmtId="0" fontId="9" fillId="9" borderId="5" xfId="0" applyFont="1" applyFill="1" applyBorder="1" applyAlignment="1">
      <alignment horizontal="center" vertical="center" wrapText="1"/>
    </xf>
    <xf numFmtId="17" fontId="9" fillId="9" borderId="5" xfId="0" applyNumberFormat="1" applyFont="1" applyFill="1" applyBorder="1" applyAlignment="1">
      <alignment horizontal="center" vertical="center"/>
    </xf>
    <xf numFmtId="14" fontId="9" fillId="9" borderId="5" xfId="0" applyNumberFormat="1" applyFont="1" applyFill="1" applyBorder="1" applyAlignment="1">
      <alignment horizontal="center" vertical="center"/>
    </xf>
    <xf numFmtId="14" fontId="9" fillId="9" borderId="5" xfId="0" applyNumberFormat="1" applyFont="1" applyFill="1" applyBorder="1" applyAlignment="1">
      <alignment horizontal="center" vertical="center" wrapText="1"/>
    </xf>
    <xf numFmtId="166" fontId="9" fillId="9" borderId="5" xfId="0" applyNumberFormat="1" applyFont="1" applyFill="1" applyBorder="1" applyAlignment="1">
      <alignment horizontal="center" vertical="center" wrapText="1"/>
    </xf>
    <xf numFmtId="0" fontId="9" fillId="9" borderId="6" xfId="0" applyFont="1" applyFill="1" applyBorder="1" applyAlignment="1">
      <alignment horizontal="center" vertical="center"/>
    </xf>
    <xf numFmtId="0" fontId="8" fillId="6" borderId="5" xfId="0" applyFont="1" applyFill="1" applyBorder="1" applyAlignment="1">
      <alignment horizontal="center" vertical="center" wrapText="1"/>
    </xf>
    <xf numFmtId="0" fontId="9" fillId="6" borderId="5" xfId="0" applyFont="1" applyFill="1" applyBorder="1" applyAlignment="1">
      <alignment horizontal="center" vertical="center"/>
    </xf>
    <xf numFmtId="0" fontId="9" fillId="6" borderId="5" xfId="0" applyFont="1" applyFill="1" applyBorder="1" applyAlignment="1">
      <alignment horizontal="center" vertical="center" wrapText="1"/>
    </xf>
    <xf numFmtId="17" fontId="9" fillId="6" borderId="5" xfId="0" applyNumberFormat="1" applyFont="1" applyFill="1" applyBorder="1" applyAlignment="1">
      <alignment horizontal="center" vertical="center"/>
    </xf>
    <xf numFmtId="14" fontId="9" fillId="6" borderId="5" xfId="0" applyNumberFormat="1" applyFont="1" applyFill="1" applyBorder="1" applyAlignment="1">
      <alignment horizontal="center" vertical="center" wrapText="1"/>
    </xf>
    <xf numFmtId="166" fontId="9" fillId="6" borderId="5" xfId="0" applyNumberFormat="1" applyFont="1" applyFill="1" applyBorder="1" applyAlignment="1">
      <alignment horizontal="center" vertical="center" wrapText="1"/>
    </xf>
    <xf numFmtId="14" fontId="9" fillId="6" borderId="5" xfId="0" applyNumberFormat="1" applyFont="1" applyFill="1" applyBorder="1" applyAlignment="1">
      <alignment horizontal="center" vertical="center"/>
    </xf>
    <xf numFmtId="0" fontId="9" fillId="6" borderId="6" xfId="0" applyFont="1" applyFill="1" applyBorder="1" applyAlignment="1">
      <alignment horizontal="center" vertical="center"/>
    </xf>
    <xf numFmtId="17" fontId="9" fillId="7" borderId="5" xfId="0" applyNumberFormat="1" applyFont="1" applyFill="1" applyBorder="1" applyAlignment="1">
      <alignment horizontal="center" vertical="center" wrapText="1"/>
    </xf>
    <xf numFmtId="17" fontId="9" fillId="6" borderId="5" xfId="0" applyNumberFormat="1" applyFont="1" applyFill="1" applyBorder="1" applyAlignment="1">
      <alignment horizontal="center" vertical="center" wrapText="1"/>
    </xf>
    <xf numFmtId="0" fontId="7" fillId="6" borderId="5" xfId="5" applyFill="1" applyBorder="1" applyAlignment="1">
      <alignment horizontal="center" vertical="center" wrapText="1"/>
    </xf>
    <xf numFmtId="14" fontId="8" fillId="6" borderId="5" xfId="0" applyNumberFormat="1" applyFont="1" applyFill="1" applyBorder="1" applyAlignment="1">
      <alignment horizontal="center" vertical="center" wrapText="1"/>
    </xf>
    <xf numFmtId="166" fontId="8" fillId="6" borderId="5" xfId="0" applyNumberFormat="1" applyFont="1" applyFill="1" applyBorder="1" applyAlignment="1">
      <alignment horizontal="center" vertical="center" wrapText="1"/>
    </xf>
    <xf numFmtId="0" fontId="8" fillId="7" borderId="5" xfId="0" applyFont="1" applyFill="1" applyBorder="1" applyAlignment="1">
      <alignment horizontal="center" vertical="center"/>
    </xf>
    <xf numFmtId="0" fontId="8" fillId="7" borderId="5" xfId="0" applyFont="1" applyFill="1" applyBorder="1" applyAlignment="1">
      <alignment horizontal="center" vertical="center" wrapText="1"/>
    </xf>
    <xf numFmtId="166" fontId="9" fillId="7" borderId="5" xfId="0" applyNumberFormat="1" applyFont="1" applyFill="1" applyBorder="1" applyAlignment="1">
      <alignment horizontal="center" vertical="center"/>
    </xf>
    <xf numFmtId="0" fontId="9" fillId="7" borderId="4" xfId="0" applyFont="1" applyFill="1" applyBorder="1" applyAlignment="1">
      <alignment horizontal="center" vertical="center"/>
    </xf>
    <xf numFmtId="0" fontId="10" fillId="7" borderId="5" xfId="5" applyFont="1" applyFill="1" applyBorder="1" applyAlignment="1">
      <alignment horizontal="center" vertical="center" wrapText="1"/>
    </xf>
    <xf numFmtId="0" fontId="8" fillId="4" borderId="5" xfId="0" applyFont="1" applyFill="1" applyBorder="1" applyAlignment="1">
      <alignment horizontal="center" vertical="center" wrapText="1"/>
    </xf>
    <xf numFmtId="14" fontId="8" fillId="4" borderId="5" xfId="0" applyNumberFormat="1" applyFont="1" applyFill="1" applyBorder="1" applyAlignment="1">
      <alignment horizontal="center" vertical="center" wrapText="1"/>
    </xf>
    <xf numFmtId="0" fontId="9" fillId="7" borderId="18" xfId="0" applyFont="1" applyFill="1" applyBorder="1" applyAlignment="1">
      <alignment horizontal="center" vertical="center"/>
    </xf>
    <xf numFmtId="0" fontId="9" fillId="7" borderId="18" xfId="0" applyFont="1" applyFill="1" applyBorder="1" applyAlignment="1">
      <alignment horizontal="center" vertical="center" wrapText="1"/>
    </xf>
    <xf numFmtId="17" fontId="9" fillId="7" borderId="18" xfId="0" applyNumberFormat="1" applyFont="1" applyFill="1" applyBorder="1" applyAlignment="1">
      <alignment horizontal="center" vertical="center"/>
    </xf>
    <xf numFmtId="14" fontId="9" fillId="7" borderId="18" xfId="0" applyNumberFormat="1" applyFont="1" applyFill="1" applyBorder="1" applyAlignment="1">
      <alignment horizontal="center" vertical="center" wrapText="1"/>
    </xf>
    <xf numFmtId="166" fontId="9" fillId="7" borderId="18" xfId="0" applyNumberFormat="1" applyFont="1" applyFill="1" applyBorder="1" applyAlignment="1">
      <alignment horizontal="center" vertical="center" wrapText="1"/>
    </xf>
    <xf numFmtId="14" fontId="9" fillId="7" borderId="18" xfId="0" applyNumberFormat="1" applyFont="1" applyFill="1" applyBorder="1" applyAlignment="1">
      <alignment horizontal="center" vertical="center"/>
    </xf>
    <xf numFmtId="0" fontId="8" fillId="4" borderId="18" xfId="0" applyFont="1" applyFill="1" applyBorder="1" applyAlignment="1">
      <alignment horizontal="center" vertical="center"/>
    </xf>
    <xf numFmtId="0" fontId="8" fillId="4" borderId="18" xfId="0" applyFont="1" applyFill="1" applyBorder="1" applyAlignment="1">
      <alignment horizontal="center" vertical="center" wrapText="1"/>
    </xf>
    <xf numFmtId="17" fontId="8" fillId="4" borderId="18" xfId="0" applyNumberFormat="1" applyFont="1" applyFill="1" applyBorder="1" applyAlignment="1">
      <alignment horizontal="center" vertical="center"/>
    </xf>
    <xf numFmtId="14" fontId="8" fillId="4" borderId="18" xfId="0" applyNumberFormat="1" applyFont="1" applyFill="1" applyBorder="1" applyAlignment="1">
      <alignment horizontal="center" vertical="center" wrapText="1"/>
    </xf>
    <xf numFmtId="14" fontId="8" fillId="4" borderId="18" xfId="0" applyNumberFormat="1" applyFont="1" applyFill="1" applyBorder="1" applyAlignment="1">
      <alignment horizontal="center" vertical="center"/>
    </xf>
    <xf numFmtId="0" fontId="16" fillId="0" borderId="0" xfId="0" applyFont="1" applyAlignment="1">
      <alignment horizontal="center" vertical="center"/>
    </xf>
    <xf numFmtId="10" fontId="14" fillId="10" borderId="8" xfId="0" applyNumberFormat="1" applyFont="1" applyFill="1" applyBorder="1" applyAlignment="1">
      <alignment horizontal="center" vertical="center"/>
    </xf>
    <xf numFmtId="10" fontId="14" fillId="11" borderId="8" xfId="0" applyNumberFormat="1" applyFont="1" applyFill="1" applyBorder="1" applyAlignment="1">
      <alignment horizontal="center" vertical="center"/>
    </xf>
    <xf numFmtId="17" fontId="8" fillId="7" borderId="5" xfId="0" applyNumberFormat="1" applyFont="1" applyFill="1" applyBorder="1" applyAlignment="1">
      <alignment horizontal="center" vertical="center"/>
    </xf>
    <xf numFmtId="166" fontId="8" fillId="7" borderId="5" xfId="0" applyNumberFormat="1" applyFont="1" applyFill="1" applyBorder="1" applyAlignment="1">
      <alignment horizontal="center" vertical="center" wrapText="1"/>
    </xf>
    <xf numFmtId="14" fontId="8" fillId="7" borderId="5" xfId="0" applyNumberFormat="1" applyFont="1" applyFill="1" applyBorder="1" applyAlignment="1">
      <alignment horizontal="center" vertical="center"/>
    </xf>
    <xf numFmtId="0" fontId="8" fillId="7" borderId="6" xfId="0" applyFont="1" applyFill="1" applyBorder="1" applyAlignment="1">
      <alignment horizontal="center" vertical="center"/>
    </xf>
    <xf numFmtId="0" fontId="0" fillId="4" borderId="16" xfId="0" applyFill="1" applyBorder="1" applyAlignment="1">
      <alignment horizontal="center" vertical="center" wrapText="1"/>
    </xf>
    <xf numFmtId="0" fontId="0" fillId="4" borderId="16" xfId="0" applyFill="1" applyBorder="1" applyAlignment="1">
      <alignment horizontal="center" vertical="center"/>
    </xf>
    <xf numFmtId="0" fontId="8" fillId="7" borderId="18" xfId="0" applyFont="1" applyFill="1" applyBorder="1" applyAlignment="1">
      <alignment horizontal="center" vertical="center"/>
    </xf>
    <xf numFmtId="0" fontId="8" fillId="7" borderId="18" xfId="0" applyFont="1" applyFill="1" applyBorder="1" applyAlignment="1">
      <alignment horizontal="center" vertical="center" wrapText="1"/>
    </xf>
    <xf numFmtId="17" fontId="8" fillId="7" borderId="18" xfId="0" applyNumberFormat="1" applyFont="1" applyFill="1" applyBorder="1" applyAlignment="1">
      <alignment horizontal="center" vertical="center"/>
    </xf>
    <xf numFmtId="14" fontId="8" fillId="7" borderId="18" xfId="0" applyNumberFormat="1" applyFont="1" applyFill="1" applyBorder="1" applyAlignment="1">
      <alignment horizontal="center" vertical="center" wrapText="1"/>
    </xf>
    <xf numFmtId="14" fontId="8" fillId="7" borderId="18" xfId="0" applyNumberFormat="1" applyFont="1" applyFill="1" applyBorder="1" applyAlignment="1">
      <alignment horizontal="center" vertical="center"/>
    </xf>
    <xf numFmtId="0" fontId="0" fillId="7" borderId="16" xfId="0" applyFill="1" applyBorder="1" applyAlignment="1">
      <alignment horizontal="center" vertical="center" wrapText="1"/>
    </xf>
    <xf numFmtId="0" fontId="0" fillId="7" borderId="16" xfId="0" applyFill="1" applyBorder="1" applyAlignment="1">
      <alignment horizontal="center" vertical="center"/>
    </xf>
    <xf numFmtId="166" fontId="8" fillId="7" borderId="18" xfId="0" applyNumberFormat="1" applyFont="1" applyFill="1" applyBorder="1" applyAlignment="1">
      <alignment horizontal="center" vertical="center" wrapText="1"/>
    </xf>
    <xf numFmtId="0" fontId="0" fillId="0" borderId="0" xfId="0" applyAlignment="1">
      <alignment wrapText="1"/>
    </xf>
    <xf numFmtId="0" fontId="11" fillId="3" borderId="16" xfId="0" applyFont="1" applyFill="1" applyBorder="1" applyAlignment="1" applyProtection="1">
      <alignment horizontal="center" vertical="center" wrapText="1"/>
      <protection hidden="1"/>
    </xf>
    <xf numFmtId="14" fontId="11" fillId="3" borderId="16" xfId="0" applyNumberFormat="1" applyFont="1" applyFill="1" applyBorder="1" applyAlignment="1" applyProtection="1">
      <alignment horizontal="center" vertical="center" wrapText="1"/>
      <protection hidden="1"/>
    </xf>
    <xf numFmtId="165" fontId="11" fillId="3" borderId="16" xfId="0" applyNumberFormat="1" applyFont="1" applyFill="1" applyBorder="1" applyAlignment="1" applyProtection="1">
      <alignment horizontal="center" vertical="center" wrapText="1"/>
      <protection hidden="1"/>
    </xf>
    <xf numFmtId="166" fontId="11" fillId="3" borderId="16" xfId="0" applyNumberFormat="1" applyFont="1" applyFill="1" applyBorder="1" applyAlignment="1" applyProtection="1">
      <alignment horizontal="center" vertical="center" wrapText="1"/>
      <protection hidden="1"/>
    </xf>
    <xf numFmtId="0" fontId="3" fillId="2" borderId="16" xfId="0" applyFont="1" applyFill="1" applyBorder="1" applyAlignment="1">
      <alignment horizontal="center" vertical="center" wrapText="1"/>
    </xf>
    <xf numFmtId="0" fontId="8" fillId="9" borderId="22" xfId="0" applyFont="1" applyFill="1" applyBorder="1" applyAlignment="1">
      <alignment horizontal="center" vertical="center"/>
    </xf>
    <xf numFmtId="14" fontId="9" fillId="12" borderId="5" xfId="0" applyNumberFormat="1" applyFont="1" applyFill="1" applyBorder="1" applyAlignment="1">
      <alignment horizontal="center" vertical="center"/>
    </xf>
    <xf numFmtId="0" fontId="9" fillId="12" borderId="5" xfId="0" applyFont="1" applyFill="1" applyBorder="1" applyAlignment="1">
      <alignment horizontal="center" vertical="center"/>
    </xf>
    <xf numFmtId="0" fontId="9" fillId="12" borderId="5" xfId="0" applyFont="1" applyFill="1" applyBorder="1" applyAlignment="1">
      <alignment horizontal="center" vertical="center" wrapText="1"/>
    </xf>
    <xf numFmtId="167" fontId="11" fillId="3" borderId="16" xfId="0" applyNumberFormat="1" applyFont="1" applyFill="1" applyBorder="1" applyAlignment="1" applyProtection="1">
      <alignment horizontal="center" vertical="center" wrapText="1"/>
      <protection hidden="1"/>
    </xf>
    <xf numFmtId="167" fontId="0" fillId="0" borderId="0" xfId="0" applyNumberFormat="1"/>
    <xf numFmtId="17" fontId="9" fillId="12" borderId="5" xfId="0" applyNumberFormat="1" applyFont="1" applyFill="1" applyBorder="1" applyAlignment="1">
      <alignment horizontal="center" vertical="center"/>
    </xf>
    <xf numFmtId="0" fontId="9" fillId="7" borderId="22" xfId="0" applyFont="1" applyFill="1" applyBorder="1" applyAlignment="1">
      <alignment horizontal="center" vertical="center"/>
    </xf>
    <xf numFmtId="0" fontId="9" fillId="5" borderId="18" xfId="0" applyFont="1" applyFill="1" applyBorder="1" applyAlignment="1">
      <alignment horizontal="center" vertical="center"/>
    </xf>
    <xf numFmtId="0" fontId="9" fillId="12" borderId="18" xfId="0" applyFont="1" applyFill="1" applyBorder="1" applyAlignment="1">
      <alignment horizontal="center" vertical="center"/>
    </xf>
    <xf numFmtId="17" fontId="9" fillId="12" borderId="18" xfId="0" applyNumberFormat="1" applyFont="1" applyFill="1" applyBorder="1" applyAlignment="1">
      <alignment horizontal="center" vertical="center"/>
    </xf>
    <xf numFmtId="0" fontId="9" fillId="12" borderId="18" xfId="0" applyFont="1" applyFill="1" applyBorder="1" applyAlignment="1">
      <alignment horizontal="center" vertical="center" wrapText="1"/>
    </xf>
    <xf numFmtId="14" fontId="9" fillId="12" borderId="18" xfId="0" applyNumberFormat="1" applyFont="1" applyFill="1" applyBorder="1" applyAlignment="1">
      <alignment horizontal="center" vertical="center"/>
    </xf>
    <xf numFmtId="0" fontId="16" fillId="0" borderId="16" xfId="0" applyFont="1" applyBorder="1" applyAlignment="1">
      <alignment horizontal="center" vertical="center"/>
    </xf>
    <xf numFmtId="0" fontId="16" fillId="0" borderId="16" xfId="0" applyFont="1" applyBorder="1" applyAlignment="1">
      <alignment horizontal="center" wrapText="1"/>
    </xf>
    <xf numFmtId="0" fontId="16" fillId="0" borderId="16" xfId="0" applyFont="1" applyBorder="1" applyAlignment="1">
      <alignment horizontal="center"/>
    </xf>
    <xf numFmtId="0" fontId="15" fillId="6" borderId="11" xfId="0" applyFont="1" applyFill="1" applyBorder="1" applyAlignment="1">
      <alignment horizontal="center" vertical="center" wrapText="1"/>
    </xf>
    <xf numFmtId="0" fontId="15" fillId="6" borderId="12" xfId="0" applyFont="1" applyFill="1" applyBorder="1" applyAlignment="1">
      <alignment horizontal="center" vertical="center"/>
    </xf>
    <xf numFmtId="0" fontId="15" fillId="6" borderId="14" xfId="0" applyFont="1" applyFill="1" applyBorder="1" applyAlignment="1">
      <alignment horizontal="center" vertical="center"/>
    </xf>
    <xf numFmtId="0" fontId="15" fillId="6" borderId="13"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8" borderId="9"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5" fillId="8" borderId="11" xfId="0" applyFont="1" applyFill="1" applyBorder="1" applyAlignment="1">
      <alignment horizontal="center" vertical="center"/>
    </xf>
    <xf numFmtId="0" fontId="15" fillId="8" borderId="12" xfId="0" applyFont="1" applyFill="1" applyBorder="1" applyAlignment="1">
      <alignment horizontal="center" vertical="center"/>
    </xf>
    <xf numFmtId="0" fontId="15" fillId="8" borderId="14" xfId="0" applyFont="1" applyFill="1" applyBorder="1" applyAlignment="1">
      <alignment horizontal="center" vertical="center"/>
    </xf>
    <xf numFmtId="0" fontId="15" fillId="8" borderId="20"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0" fillId="0" borderId="23" xfId="0" applyBorder="1" applyAlignment="1">
      <alignment horizontal="center" wrapText="1"/>
    </xf>
    <xf numFmtId="0" fontId="0" fillId="0" borderId="15" xfId="0" applyBorder="1" applyAlignment="1">
      <alignment horizontal="center" wrapText="1"/>
    </xf>
  </cellXfs>
  <cellStyles count="6">
    <cellStyle name="Hyperlink" xfId="5" builtinId="8"/>
    <cellStyle name="Hyperlink 2" xfId="4" xr:uid="{00000000-0005-0000-0000-000034000000}"/>
    <cellStyle name="Normal" xfId="0" builtinId="0"/>
    <cellStyle name="Normal 2" xfId="2" xr:uid="{00000000-0005-0000-0000-000030000000}"/>
    <cellStyle name="Normal 3" xfId="1" xr:uid="{00000000-0005-0000-0000-000031000000}"/>
    <cellStyle name="Percent 2" xfId="3" xr:uid="{00000000-0005-0000-0000-000031000000}"/>
  </cellStyles>
  <dxfs count="4">
    <dxf>
      <font>
        <color rgb="FF9C0006"/>
      </font>
    </dxf>
    <dxf>
      <font>
        <color rgb="FFFF0000"/>
      </font>
    </dxf>
    <dxf>
      <font>
        <color rgb="FF9C0006"/>
      </font>
    </dxf>
    <dxf>
      <font>
        <color rgb="FFFF0000"/>
      </font>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stradersaligarh@gmail.com" TargetMode="External"/><Relationship Id="rId3" Type="http://schemas.openxmlformats.org/officeDocument/2006/relationships/hyperlink" Target="mailto:Lakshmi_cargill@yahoo.co.in" TargetMode="External"/><Relationship Id="rId7" Type="http://schemas.openxmlformats.org/officeDocument/2006/relationships/hyperlink" Target="mailto:2vickyjbp@gmail.com" TargetMode="External"/><Relationship Id="rId2" Type="http://schemas.openxmlformats.org/officeDocument/2006/relationships/hyperlink" Target="mailto:ediblesshivay@gmail.com" TargetMode="External"/><Relationship Id="rId1" Type="http://schemas.openxmlformats.org/officeDocument/2006/relationships/hyperlink" Target="mailto:asheesh@magnumimpex.net.in" TargetMode="External"/><Relationship Id="rId6" Type="http://schemas.openxmlformats.org/officeDocument/2006/relationships/hyperlink" Target="mailto:riteshknt@gmail.com" TargetMode="External"/><Relationship Id="rId11" Type="http://schemas.openxmlformats.org/officeDocument/2006/relationships/printerSettings" Target="../printerSettings/printerSettings2.bin"/><Relationship Id="rId5" Type="http://schemas.openxmlformats.org/officeDocument/2006/relationships/hyperlink" Target="mailto:shiv_trading.company@yahoo.com" TargetMode="External"/><Relationship Id="rId10" Type="http://schemas.openxmlformats.org/officeDocument/2006/relationships/hyperlink" Target="mailto:shiv_trading.company@yahoo.com" TargetMode="External"/><Relationship Id="rId4" Type="http://schemas.openxmlformats.org/officeDocument/2006/relationships/hyperlink" Target="mailto:ediblesshivay@gmail.com" TargetMode="External"/><Relationship Id="rId9" Type="http://schemas.openxmlformats.org/officeDocument/2006/relationships/hyperlink" Target="mailto:nescomagri@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4"/>
  <sheetViews>
    <sheetView topLeftCell="B1" workbookViewId="0">
      <selection activeCell="B2" sqref="B2:K13"/>
    </sheetView>
  </sheetViews>
  <sheetFormatPr defaultRowHeight="14.45"/>
  <cols>
    <col min="2" max="2" width="11.140625" customWidth="1"/>
    <col min="3" max="3" width="12.140625" customWidth="1"/>
    <col min="4" max="4" width="8.5703125" customWidth="1"/>
    <col min="5" max="5" width="9.42578125" customWidth="1"/>
    <col min="6" max="6" width="10.42578125" customWidth="1"/>
    <col min="7" max="7" width="7.5703125" customWidth="1"/>
    <col min="8" max="8" width="10.140625" customWidth="1"/>
    <col min="9" max="9" width="8.28515625" customWidth="1"/>
    <col min="10" max="10" width="12.5703125" customWidth="1"/>
    <col min="11" max="11" width="11.28515625" customWidth="1"/>
  </cols>
  <sheetData>
    <row r="1" spans="2:15" ht="15" thickBot="1"/>
    <row r="2" spans="2:15" ht="15.95" thickBot="1">
      <c r="B2" s="131" t="s">
        <v>0</v>
      </c>
      <c r="C2" s="132"/>
      <c r="D2" s="132"/>
      <c r="E2" s="132"/>
      <c r="F2" s="132"/>
      <c r="G2" s="133"/>
      <c r="H2" s="133"/>
      <c r="I2" s="133"/>
      <c r="J2" s="133"/>
      <c r="K2" s="134"/>
      <c r="L2" s="1"/>
    </row>
    <row r="3" spans="2:15" ht="31.5" customHeight="1" thickBot="1">
      <c r="B3" s="135" t="s">
        <v>1</v>
      </c>
      <c r="C3" s="137" t="s">
        <v>2</v>
      </c>
      <c r="D3" s="141" t="s">
        <v>3</v>
      </c>
      <c r="E3" s="142"/>
      <c r="F3" s="143"/>
      <c r="G3" s="144" t="s">
        <v>4</v>
      </c>
      <c r="H3" s="144" t="s">
        <v>5</v>
      </c>
      <c r="I3" s="144" t="s">
        <v>6</v>
      </c>
      <c r="J3" s="144" t="s">
        <v>7</v>
      </c>
      <c r="K3" s="139" t="s">
        <v>8</v>
      </c>
      <c r="L3" s="1"/>
    </row>
    <row r="4" spans="2:15" ht="29.45" thickBot="1">
      <c r="B4" s="136"/>
      <c r="C4" s="138"/>
      <c r="D4" s="49" t="s">
        <v>9</v>
      </c>
      <c r="E4" s="49" t="s">
        <v>10</v>
      </c>
      <c r="F4" s="50" t="s">
        <v>11</v>
      </c>
      <c r="G4" s="145"/>
      <c r="H4" s="145"/>
      <c r="I4" s="145"/>
      <c r="J4" s="145"/>
      <c r="K4" s="140"/>
      <c r="L4" s="1"/>
    </row>
    <row r="5" spans="2:15" ht="15" thickBot="1">
      <c r="B5" s="30" t="s">
        <v>12</v>
      </c>
      <c r="C5" s="49">
        <f t="shared" ref="C5" si="0">SUM(D5:F5)</f>
        <v>31</v>
      </c>
      <c r="D5" s="49">
        <v>0</v>
      </c>
      <c r="E5" s="49">
        <v>0</v>
      </c>
      <c r="F5" s="49">
        <v>31</v>
      </c>
      <c r="G5" s="49">
        <v>7</v>
      </c>
      <c r="H5" s="49">
        <v>10</v>
      </c>
      <c r="I5" s="49">
        <v>8</v>
      </c>
      <c r="J5" s="49">
        <v>6</v>
      </c>
      <c r="K5" s="94">
        <f t="shared" ref="K5:K14" si="1">F5/C5*100%</f>
        <v>1</v>
      </c>
      <c r="L5" s="1"/>
    </row>
    <row r="6" spans="2:15" ht="15" thickBot="1">
      <c r="B6" s="30" t="s">
        <v>13</v>
      </c>
      <c r="C6" s="49">
        <f>SUM(D6:F6)</f>
        <v>28</v>
      </c>
      <c r="D6" s="49">
        <v>0</v>
      </c>
      <c r="E6" s="49">
        <v>0</v>
      </c>
      <c r="F6" s="49">
        <v>28</v>
      </c>
      <c r="G6" s="49">
        <v>7</v>
      </c>
      <c r="H6" s="49">
        <v>9</v>
      </c>
      <c r="I6" s="49">
        <v>10</v>
      </c>
      <c r="J6" s="49">
        <v>2</v>
      </c>
      <c r="K6" s="94">
        <f t="shared" si="1"/>
        <v>1</v>
      </c>
      <c r="L6" s="1"/>
    </row>
    <row r="7" spans="2:15" ht="15" thickBot="1">
      <c r="B7" s="30" t="s">
        <v>14</v>
      </c>
      <c r="C7" s="49">
        <f>SUM(D7:F7)</f>
        <v>14</v>
      </c>
      <c r="D7" s="49">
        <v>0</v>
      </c>
      <c r="E7" s="49">
        <v>0</v>
      </c>
      <c r="F7" s="49">
        <v>14</v>
      </c>
      <c r="G7" s="49">
        <v>2</v>
      </c>
      <c r="H7" s="49">
        <v>2</v>
      </c>
      <c r="I7" s="49">
        <v>7</v>
      </c>
      <c r="J7" s="49">
        <v>3</v>
      </c>
      <c r="K7" s="94">
        <f t="shared" si="1"/>
        <v>1</v>
      </c>
      <c r="L7" s="1"/>
      <c r="O7" s="48"/>
    </row>
    <row r="8" spans="2:15" ht="15" hidden="1" thickBot="1">
      <c r="B8" s="30" t="s">
        <v>15</v>
      </c>
      <c r="C8" s="49">
        <f t="shared" ref="C8:C10" si="2">SUM(D8:F8)</f>
        <v>0</v>
      </c>
      <c r="D8" s="49"/>
      <c r="E8" s="49"/>
      <c r="F8" s="49"/>
      <c r="G8" s="49"/>
      <c r="H8" s="49"/>
      <c r="I8" s="49"/>
      <c r="J8" s="49"/>
      <c r="K8" s="47" t="e">
        <f t="shared" si="1"/>
        <v>#DIV/0!</v>
      </c>
      <c r="L8" s="1"/>
    </row>
    <row r="9" spans="2:15" ht="15" hidden="1" thickBot="1">
      <c r="B9" s="30" t="s">
        <v>16</v>
      </c>
      <c r="C9" s="49">
        <f t="shared" si="2"/>
        <v>0</v>
      </c>
      <c r="D9" s="49"/>
      <c r="E9" s="49"/>
      <c r="F9" s="49"/>
      <c r="G9" s="49"/>
      <c r="H9" s="49"/>
      <c r="I9" s="49"/>
      <c r="J9" s="49"/>
      <c r="K9" s="47" t="e">
        <f t="shared" si="1"/>
        <v>#DIV/0!</v>
      </c>
      <c r="L9" s="1"/>
    </row>
    <row r="10" spans="2:15" ht="15" hidden="1" thickBot="1">
      <c r="B10" s="30" t="s">
        <v>17</v>
      </c>
      <c r="C10" s="49">
        <f t="shared" si="2"/>
        <v>0</v>
      </c>
      <c r="D10" s="49"/>
      <c r="E10" s="49"/>
      <c r="F10" s="49"/>
      <c r="G10" s="49"/>
      <c r="H10" s="49"/>
      <c r="I10" s="49"/>
      <c r="J10" s="49"/>
      <c r="K10" s="47" t="e">
        <f t="shared" si="1"/>
        <v>#DIV/0!</v>
      </c>
      <c r="L10" s="1"/>
    </row>
    <row r="11" spans="2:15" ht="15" thickBot="1">
      <c r="B11" s="30" t="s">
        <v>15</v>
      </c>
      <c r="C11" s="49">
        <v>12</v>
      </c>
      <c r="D11" s="49">
        <v>0</v>
      </c>
      <c r="E11" s="49">
        <v>0</v>
      </c>
      <c r="F11" s="49">
        <v>12</v>
      </c>
      <c r="G11" s="49">
        <v>1</v>
      </c>
      <c r="H11" s="49">
        <v>2</v>
      </c>
      <c r="I11" s="49">
        <v>4</v>
      </c>
      <c r="J11" s="49">
        <v>5</v>
      </c>
      <c r="K11" s="47">
        <f t="shared" ref="K11" si="3">F11/C11*100%</f>
        <v>1</v>
      </c>
      <c r="L11" s="1"/>
    </row>
    <row r="12" spans="2:15" ht="15" thickBot="1">
      <c r="B12" s="30" t="s">
        <v>16</v>
      </c>
      <c r="C12" s="49">
        <v>11</v>
      </c>
      <c r="D12" s="49">
        <v>0</v>
      </c>
      <c r="E12" s="49">
        <v>0</v>
      </c>
      <c r="F12" s="49">
        <v>11</v>
      </c>
      <c r="G12" s="49">
        <v>1</v>
      </c>
      <c r="H12" s="49">
        <v>7</v>
      </c>
      <c r="I12" s="49">
        <v>3</v>
      </c>
      <c r="J12" s="49">
        <v>0</v>
      </c>
      <c r="K12" s="93">
        <f>F12/C12*100%</f>
        <v>1</v>
      </c>
      <c r="L12" s="1"/>
    </row>
    <row r="13" spans="2:15" ht="15" thickBot="1">
      <c r="B13" s="30" t="s">
        <v>17</v>
      </c>
      <c r="C13" s="49">
        <v>11</v>
      </c>
      <c r="D13" s="49">
        <v>0</v>
      </c>
      <c r="E13" s="49">
        <v>0</v>
      </c>
      <c r="F13" s="49">
        <v>11</v>
      </c>
      <c r="G13" s="49">
        <v>2</v>
      </c>
      <c r="H13" s="49">
        <v>8</v>
      </c>
      <c r="I13" s="49">
        <v>1</v>
      </c>
      <c r="J13" s="49">
        <v>0</v>
      </c>
      <c r="K13" s="47">
        <f>F13/C13*100%</f>
        <v>1</v>
      </c>
      <c r="L13" s="1"/>
    </row>
    <row r="14" spans="2:15" ht="15" thickBot="1">
      <c r="B14" s="30" t="s">
        <v>18</v>
      </c>
      <c r="C14" s="30">
        <f t="shared" ref="C14:J14" si="4">SUM(C5:C13)</f>
        <v>107</v>
      </c>
      <c r="D14" s="30">
        <f t="shared" si="4"/>
        <v>0</v>
      </c>
      <c r="E14" s="30">
        <f t="shared" si="4"/>
        <v>0</v>
      </c>
      <c r="F14" s="30">
        <f t="shared" si="4"/>
        <v>107</v>
      </c>
      <c r="G14" s="30">
        <f t="shared" si="4"/>
        <v>20</v>
      </c>
      <c r="H14" s="30">
        <f t="shared" si="4"/>
        <v>38</v>
      </c>
      <c r="I14" s="30">
        <f t="shared" si="4"/>
        <v>33</v>
      </c>
      <c r="J14" s="30">
        <f t="shared" si="4"/>
        <v>16</v>
      </c>
      <c r="K14" s="93">
        <f t="shared" si="1"/>
        <v>1</v>
      </c>
      <c r="L14" s="1"/>
    </row>
  </sheetData>
  <mergeCells count="9">
    <mergeCell ref="B2:K2"/>
    <mergeCell ref="B3:B4"/>
    <mergeCell ref="C3:C4"/>
    <mergeCell ref="K3:K4"/>
    <mergeCell ref="D3:F3"/>
    <mergeCell ref="I3:I4"/>
    <mergeCell ref="G3:G4"/>
    <mergeCell ref="H3:H4"/>
    <mergeCell ref="J3:J4"/>
  </mergeCells>
  <conditionalFormatting sqref="K5:K14">
    <cfRule type="cellIs" dxfId="3" priority="5" operator="greaterThan">
      <formula>0.01</formula>
    </cfRule>
    <cfRule type="cellIs" dxfId="2" priority="6" operator="greaterThan">
      <formula>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15E3-3611-4676-AD9A-3FACBA3BB4AA}">
  <dimension ref="B1:AE116"/>
  <sheetViews>
    <sheetView showGridLines="0" zoomScaleNormal="100" workbookViewId="0">
      <pane ySplit="2" topLeftCell="A114" activePane="bottomLeft" state="frozen"/>
      <selection pane="bottomLeft" activeCell="A2" sqref="A2:XFD2"/>
    </sheetView>
  </sheetViews>
  <sheetFormatPr defaultColWidth="8.7109375" defaultRowHeight="35.450000000000003" customHeight="1"/>
  <cols>
    <col min="1" max="1" width="3.28515625" style="23" customWidth="1"/>
    <col min="2" max="2" width="8.7109375" style="23"/>
    <col min="3" max="3" width="10.85546875" style="23" customWidth="1"/>
    <col min="4" max="4" width="14.7109375" style="23" customWidth="1"/>
    <col min="5" max="5" width="21.42578125" style="24" customWidth="1"/>
    <col min="6" max="6" width="11.85546875" style="23" customWidth="1"/>
    <col min="7" max="7" width="27.42578125" style="24" customWidth="1"/>
    <col min="8" max="8" width="22.5703125" style="24" customWidth="1"/>
    <col min="9" max="9" width="19.28515625" style="23" customWidth="1"/>
    <col min="10" max="10" width="16.140625" style="23" customWidth="1"/>
    <col min="11" max="11" width="12.85546875" style="23" customWidth="1"/>
    <col min="12" max="12" width="11.42578125" style="23" customWidth="1"/>
    <col min="13" max="13" width="16.85546875" style="24" customWidth="1"/>
    <col min="14" max="14" width="13.7109375" style="23" customWidth="1"/>
    <col min="15" max="15" width="11.7109375" style="23" customWidth="1"/>
    <col min="16" max="16" width="55.42578125" style="23" customWidth="1"/>
    <col min="17" max="17" width="13.42578125" style="23" customWidth="1"/>
    <col min="18" max="18" width="9.85546875" style="23" customWidth="1"/>
    <col min="19" max="19" width="18.7109375" style="31" customWidth="1"/>
    <col min="20" max="20" width="17.5703125" style="23" customWidth="1"/>
    <col min="21" max="21" width="18.85546875" style="23" customWidth="1"/>
    <col min="22" max="22" width="14.42578125" style="23" customWidth="1"/>
    <col min="23" max="23" width="27.28515625" style="23" customWidth="1"/>
    <col min="24" max="24" width="14.85546875" style="25" customWidth="1"/>
    <col min="25" max="25" width="17.140625" style="24" customWidth="1"/>
    <col min="26" max="26" width="15" style="23" customWidth="1"/>
    <col min="27" max="27" width="16.5703125" style="23" customWidth="1"/>
    <col min="28" max="28" width="12" style="23" customWidth="1"/>
    <col min="29" max="29" width="12.7109375" style="23" customWidth="1"/>
    <col min="30" max="30" width="15.5703125" style="23" customWidth="1"/>
    <col min="31" max="31" width="14.28515625" style="23" customWidth="1"/>
    <col min="32" max="16384" width="8.7109375" style="23"/>
  </cols>
  <sheetData>
    <row r="1" spans="2:31" ht="35.450000000000003" customHeight="1" thickBot="1"/>
    <row r="2" spans="2:31" s="2" customFormat="1" ht="42.95" customHeight="1" thickTop="1">
      <c r="B2" s="3" t="s">
        <v>19</v>
      </c>
      <c r="C2" s="4" t="s">
        <v>20</v>
      </c>
      <c r="D2" s="4" t="s">
        <v>21</v>
      </c>
      <c r="E2" s="26" t="s">
        <v>22</v>
      </c>
      <c r="F2" s="4" t="s">
        <v>23</v>
      </c>
      <c r="G2" s="4" t="s">
        <v>24</v>
      </c>
      <c r="H2" s="4" t="s">
        <v>25</v>
      </c>
      <c r="I2" s="4" t="s">
        <v>26</v>
      </c>
      <c r="J2" s="4" t="s">
        <v>27</v>
      </c>
      <c r="K2" s="4" t="s">
        <v>28</v>
      </c>
      <c r="L2" s="4" t="s">
        <v>29</v>
      </c>
      <c r="M2" s="4" t="s">
        <v>30</v>
      </c>
      <c r="N2" s="4" t="s">
        <v>31</v>
      </c>
      <c r="O2" s="4" t="s">
        <v>32</v>
      </c>
      <c r="P2" s="4" t="s">
        <v>33</v>
      </c>
      <c r="Q2" s="4" t="s">
        <v>34</v>
      </c>
      <c r="R2" s="4" t="s">
        <v>35</v>
      </c>
      <c r="S2" s="4" t="s">
        <v>36</v>
      </c>
      <c r="T2" s="4" t="s">
        <v>37</v>
      </c>
      <c r="U2" s="4" t="s">
        <v>38</v>
      </c>
      <c r="V2" s="4" t="s">
        <v>39</v>
      </c>
      <c r="W2" s="4" t="s">
        <v>40</v>
      </c>
      <c r="X2" s="7" t="s">
        <v>41</v>
      </c>
      <c r="Y2" s="4" t="s">
        <v>42</v>
      </c>
      <c r="Z2" s="4" t="s">
        <v>43</v>
      </c>
      <c r="AA2" s="5" t="s">
        <v>44</v>
      </c>
      <c r="AB2" s="4" t="s">
        <v>45</v>
      </c>
      <c r="AC2" s="4" t="s">
        <v>46</v>
      </c>
      <c r="AD2" s="4" t="s">
        <v>47</v>
      </c>
      <c r="AE2" s="6" t="s">
        <v>48</v>
      </c>
    </row>
    <row r="3" spans="2:31" s="8" customFormat="1" ht="35.450000000000003" customHeight="1">
      <c r="B3" s="9">
        <v>1</v>
      </c>
      <c r="C3" s="10" t="s">
        <v>49</v>
      </c>
      <c r="D3" s="10" t="s">
        <v>50</v>
      </c>
      <c r="E3" s="11" t="s">
        <v>51</v>
      </c>
      <c r="F3" s="12">
        <v>45474</v>
      </c>
      <c r="G3" s="11" t="s">
        <v>52</v>
      </c>
      <c r="H3" s="13" t="s">
        <v>53</v>
      </c>
      <c r="I3" s="10"/>
      <c r="J3" s="10" t="s">
        <v>54</v>
      </c>
      <c r="K3" s="10" t="s">
        <v>55</v>
      </c>
      <c r="L3" s="10">
        <v>2765</v>
      </c>
      <c r="M3" s="11" t="s">
        <v>56</v>
      </c>
      <c r="N3" s="10" t="s">
        <v>57</v>
      </c>
      <c r="O3" s="10" t="s">
        <v>58</v>
      </c>
      <c r="P3" s="11" t="s">
        <v>59</v>
      </c>
      <c r="Q3" s="11" t="s">
        <v>60</v>
      </c>
      <c r="R3" s="11" t="s">
        <v>61</v>
      </c>
      <c r="S3" s="14" t="s">
        <v>62</v>
      </c>
      <c r="T3" s="14" t="s">
        <v>63</v>
      </c>
      <c r="U3" s="14" t="s">
        <v>64</v>
      </c>
      <c r="V3" s="14">
        <v>45469</v>
      </c>
      <c r="W3" s="10" t="s">
        <v>65</v>
      </c>
      <c r="X3" s="15">
        <v>152599.65</v>
      </c>
      <c r="Y3" s="11" t="s">
        <v>66</v>
      </c>
      <c r="Z3" s="10" t="s">
        <v>67</v>
      </c>
      <c r="AA3" s="16">
        <v>45469</v>
      </c>
      <c r="AB3" s="16">
        <v>45469</v>
      </c>
      <c r="AC3" s="16">
        <v>45469</v>
      </c>
      <c r="AD3" s="10" t="s">
        <v>68</v>
      </c>
      <c r="AE3" s="17">
        <f t="shared" ref="AE3:AE65" si="0">AC3-AB3</f>
        <v>0</v>
      </c>
    </row>
    <row r="4" spans="2:31" s="8" customFormat="1" ht="35.450000000000003" customHeight="1">
      <c r="B4" s="9">
        <v>2</v>
      </c>
      <c r="C4" s="10" t="s">
        <v>49</v>
      </c>
      <c r="D4" s="10" t="s">
        <v>50</v>
      </c>
      <c r="E4" s="11" t="s">
        <v>69</v>
      </c>
      <c r="F4" s="12">
        <v>45474</v>
      </c>
      <c r="G4" s="11" t="s">
        <v>70</v>
      </c>
      <c r="H4" s="11" t="s">
        <v>71</v>
      </c>
      <c r="I4" s="10"/>
      <c r="J4" s="10"/>
      <c r="K4" s="10"/>
      <c r="L4" s="10"/>
      <c r="M4" s="11"/>
      <c r="N4" s="10"/>
      <c r="O4" s="10" t="s">
        <v>58</v>
      </c>
      <c r="P4" s="11" t="s">
        <v>72</v>
      </c>
      <c r="Q4" s="11"/>
      <c r="R4" s="11" t="s">
        <v>73</v>
      </c>
      <c r="S4" s="14" t="s">
        <v>74</v>
      </c>
      <c r="T4" s="14" t="s">
        <v>75</v>
      </c>
      <c r="U4" s="14" t="s">
        <v>76</v>
      </c>
      <c r="V4" s="14">
        <v>45498</v>
      </c>
      <c r="W4" s="14" t="s">
        <v>77</v>
      </c>
      <c r="X4" s="18">
        <v>107861</v>
      </c>
      <c r="Y4" s="14" t="s">
        <v>7</v>
      </c>
      <c r="Z4" s="10" t="s">
        <v>78</v>
      </c>
      <c r="AA4" s="16">
        <v>45449</v>
      </c>
      <c r="AB4" s="16">
        <v>45467</v>
      </c>
      <c r="AC4" s="16">
        <v>45468</v>
      </c>
      <c r="AD4" s="10" t="s">
        <v>68</v>
      </c>
      <c r="AE4" s="17">
        <f t="shared" si="0"/>
        <v>1</v>
      </c>
    </row>
    <row r="5" spans="2:31" s="8" customFormat="1" ht="35.450000000000003" customHeight="1">
      <c r="B5" s="9">
        <v>3</v>
      </c>
      <c r="C5" s="10" t="s">
        <v>49</v>
      </c>
      <c r="D5" s="10" t="s">
        <v>50</v>
      </c>
      <c r="E5" s="19" t="s">
        <v>79</v>
      </c>
      <c r="F5" s="12">
        <v>45474</v>
      </c>
      <c r="G5" s="11" t="s">
        <v>80</v>
      </c>
      <c r="H5" s="11"/>
      <c r="I5" s="10"/>
      <c r="J5" s="10" t="s">
        <v>81</v>
      </c>
      <c r="K5" s="16">
        <v>45467</v>
      </c>
      <c r="L5" s="10">
        <v>588835</v>
      </c>
      <c r="M5" s="11" t="s">
        <v>82</v>
      </c>
      <c r="N5" s="10" t="s">
        <v>83</v>
      </c>
      <c r="O5" s="10" t="s">
        <v>58</v>
      </c>
      <c r="P5" s="11" t="s">
        <v>84</v>
      </c>
      <c r="Q5" s="11" t="s">
        <v>85</v>
      </c>
      <c r="R5" s="11" t="s">
        <v>86</v>
      </c>
      <c r="S5" s="14" t="s">
        <v>87</v>
      </c>
      <c r="T5" s="14" t="s">
        <v>88</v>
      </c>
      <c r="U5" s="14" t="s">
        <v>89</v>
      </c>
      <c r="V5" s="14" t="s">
        <v>90</v>
      </c>
      <c r="W5" s="14" t="s">
        <v>90</v>
      </c>
      <c r="X5" s="18" t="s">
        <v>90</v>
      </c>
      <c r="Y5" s="14" t="s">
        <v>91</v>
      </c>
      <c r="Z5" s="10" t="s">
        <v>92</v>
      </c>
      <c r="AA5" s="16">
        <v>45471</v>
      </c>
      <c r="AB5" s="16">
        <v>45471</v>
      </c>
      <c r="AC5" s="16">
        <v>45471</v>
      </c>
      <c r="AD5" s="10" t="s">
        <v>68</v>
      </c>
      <c r="AE5" s="17">
        <f t="shared" si="0"/>
        <v>0</v>
      </c>
    </row>
    <row r="6" spans="2:31" s="8" customFormat="1" ht="35.450000000000003" customHeight="1">
      <c r="B6" s="9">
        <v>4</v>
      </c>
      <c r="C6" s="10" t="s">
        <v>49</v>
      </c>
      <c r="D6" s="10" t="s">
        <v>50</v>
      </c>
      <c r="E6" s="11" t="s">
        <v>93</v>
      </c>
      <c r="F6" s="12">
        <v>45474</v>
      </c>
      <c r="G6" s="11"/>
      <c r="H6" s="11"/>
      <c r="I6" s="10"/>
      <c r="J6" s="10" t="s">
        <v>94</v>
      </c>
      <c r="K6" s="10" t="s">
        <v>95</v>
      </c>
      <c r="L6" s="10">
        <v>58836</v>
      </c>
      <c r="M6" s="11" t="s">
        <v>96</v>
      </c>
      <c r="N6" s="10" t="s">
        <v>97</v>
      </c>
      <c r="O6" s="10" t="s">
        <v>58</v>
      </c>
      <c r="P6" s="11" t="s">
        <v>98</v>
      </c>
      <c r="Q6" s="10" t="s">
        <v>99</v>
      </c>
      <c r="R6" s="11" t="s">
        <v>100</v>
      </c>
      <c r="S6" s="14" t="s">
        <v>74</v>
      </c>
      <c r="T6" s="14" t="s">
        <v>101</v>
      </c>
      <c r="U6" s="14" t="s">
        <v>102</v>
      </c>
      <c r="V6" s="10">
        <v>45476</v>
      </c>
      <c r="W6" s="10" t="s">
        <v>103</v>
      </c>
      <c r="X6" s="15">
        <v>34580</v>
      </c>
      <c r="Y6" s="11" t="s">
        <v>66</v>
      </c>
      <c r="Z6" s="10" t="s">
        <v>78</v>
      </c>
      <c r="AA6" s="16">
        <v>45470</v>
      </c>
      <c r="AB6" s="16">
        <v>45472</v>
      </c>
      <c r="AC6" s="16">
        <v>45476</v>
      </c>
      <c r="AD6" s="10" t="s">
        <v>68</v>
      </c>
      <c r="AE6" s="17">
        <f t="shared" si="0"/>
        <v>4</v>
      </c>
    </row>
    <row r="7" spans="2:31" s="8" customFormat="1" ht="32.450000000000003" customHeight="1">
      <c r="B7" s="9">
        <v>5</v>
      </c>
      <c r="C7" s="10" t="s">
        <v>49</v>
      </c>
      <c r="D7" s="10" t="s">
        <v>50</v>
      </c>
      <c r="E7" s="11" t="s">
        <v>104</v>
      </c>
      <c r="F7" s="12">
        <v>45474</v>
      </c>
      <c r="G7" s="11" t="s">
        <v>105</v>
      </c>
      <c r="H7" s="11"/>
      <c r="I7" s="10">
        <v>9950995820</v>
      </c>
      <c r="J7" s="10" t="s">
        <v>106</v>
      </c>
      <c r="K7" s="16">
        <v>45464</v>
      </c>
      <c r="L7" s="10">
        <v>416</v>
      </c>
      <c r="M7" s="11" t="s">
        <v>107</v>
      </c>
      <c r="N7" s="10" t="s">
        <v>108</v>
      </c>
      <c r="O7" s="10" t="s">
        <v>58</v>
      </c>
      <c r="P7" s="11" t="s">
        <v>109</v>
      </c>
      <c r="Q7" s="10" t="s">
        <v>110</v>
      </c>
      <c r="R7" s="11" t="s">
        <v>61</v>
      </c>
      <c r="S7" s="14" t="s">
        <v>62</v>
      </c>
      <c r="T7" s="14" t="s">
        <v>88</v>
      </c>
      <c r="U7" s="14" t="s">
        <v>111</v>
      </c>
      <c r="V7" s="14">
        <v>45481</v>
      </c>
      <c r="W7" s="14" t="s">
        <v>112</v>
      </c>
      <c r="X7" s="15">
        <v>7480</v>
      </c>
      <c r="Y7" s="14" t="s">
        <v>66</v>
      </c>
      <c r="Z7" s="10" t="s">
        <v>92</v>
      </c>
      <c r="AA7" s="16">
        <v>45476</v>
      </c>
      <c r="AB7" s="16">
        <v>45476</v>
      </c>
      <c r="AC7" s="16">
        <v>45481</v>
      </c>
      <c r="AD7" s="10" t="s">
        <v>68</v>
      </c>
      <c r="AE7" s="17">
        <f t="shared" si="0"/>
        <v>5</v>
      </c>
    </row>
    <row r="8" spans="2:31" s="8" customFormat="1" ht="35.450000000000003" customHeight="1">
      <c r="B8" s="9">
        <v>6</v>
      </c>
      <c r="C8" s="32" t="s">
        <v>49</v>
      </c>
      <c r="D8" s="33" t="s">
        <v>50</v>
      </c>
      <c r="E8" s="33" t="s">
        <v>113</v>
      </c>
      <c r="F8" s="34">
        <v>45474</v>
      </c>
      <c r="G8" s="33" t="s">
        <v>114</v>
      </c>
      <c r="H8" s="41"/>
      <c r="I8" s="32"/>
      <c r="J8" s="32" t="s">
        <v>106</v>
      </c>
      <c r="K8" s="32"/>
      <c r="L8" s="32"/>
      <c r="M8" s="33"/>
      <c r="N8" s="32"/>
      <c r="O8" s="32" t="s">
        <v>58</v>
      </c>
      <c r="P8" s="33" t="s">
        <v>115</v>
      </c>
      <c r="Q8" s="33" t="s">
        <v>116</v>
      </c>
      <c r="R8" s="33" t="s">
        <v>73</v>
      </c>
      <c r="S8" s="42" t="s">
        <v>74</v>
      </c>
      <c r="T8" s="35" t="s">
        <v>117</v>
      </c>
      <c r="U8" s="35" t="s">
        <v>118</v>
      </c>
      <c r="V8" s="35" t="s">
        <v>90</v>
      </c>
      <c r="W8" s="35" t="s">
        <v>90</v>
      </c>
      <c r="X8" s="36" t="s">
        <v>90</v>
      </c>
      <c r="Y8" s="33" t="s">
        <v>119</v>
      </c>
      <c r="Z8" s="32" t="s">
        <v>67</v>
      </c>
      <c r="AA8" s="37">
        <v>45477</v>
      </c>
      <c r="AB8" s="37">
        <v>45478</v>
      </c>
      <c r="AC8" s="37">
        <v>45478</v>
      </c>
      <c r="AD8" s="32" t="s">
        <v>68</v>
      </c>
      <c r="AE8" s="38">
        <f t="shared" si="0"/>
        <v>0</v>
      </c>
    </row>
    <row r="9" spans="2:31" s="8" customFormat="1" ht="35.450000000000003" customHeight="1">
      <c r="B9" s="9">
        <v>7</v>
      </c>
      <c r="C9" s="10" t="s">
        <v>49</v>
      </c>
      <c r="D9" s="10" t="s">
        <v>50</v>
      </c>
      <c r="E9" s="11" t="s">
        <v>120</v>
      </c>
      <c r="F9" s="12">
        <v>45474</v>
      </c>
      <c r="G9" s="11" t="s">
        <v>121</v>
      </c>
      <c r="H9" s="11" t="s">
        <v>122</v>
      </c>
      <c r="I9" s="10"/>
      <c r="J9" s="10" t="s">
        <v>123</v>
      </c>
      <c r="K9" s="16">
        <v>45446</v>
      </c>
      <c r="L9" s="10"/>
      <c r="M9" s="11" t="s">
        <v>124</v>
      </c>
      <c r="N9" s="10" t="s">
        <v>125</v>
      </c>
      <c r="O9" s="10" t="s">
        <v>58</v>
      </c>
      <c r="P9" s="11" t="s">
        <v>126</v>
      </c>
      <c r="Q9" s="11" t="s">
        <v>85</v>
      </c>
      <c r="R9" s="11" t="s">
        <v>127</v>
      </c>
      <c r="S9" s="14" t="s">
        <v>62</v>
      </c>
      <c r="T9" s="14" t="s">
        <v>88</v>
      </c>
      <c r="U9" s="10" t="s">
        <v>128</v>
      </c>
      <c r="V9" s="14">
        <v>45478</v>
      </c>
      <c r="W9" s="10" t="s">
        <v>129</v>
      </c>
      <c r="X9" s="15">
        <v>5726</v>
      </c>
      <c r="Y9" s="14" t="s">
        <v>91</v>
      </c>
      <c r="Z9" s="10" t="s">
        <v>78</v>
      </c>
      <c r="AA9" s="16">
        <v>45451</v>
      </c>
      <c r="AB9" s="16">
        <v>45477</v>
      </c>
      <c r="AC9" s="16">
        <v>45478</v>
      </c>
      <c r="AD9" s="10" t="s">
        <v>68</v>
      </c>
      <c r="AE9" s="17">
        <f t="shared" si="0"/>
        <v>1</v>
      </c>
    </row>
    <row r="10" spans="2:31" s="8" customFormat="1" ht="35.450000000000003" customHeight="1">
      <c r="B10" s="9">
        <v>8</v>
      </c>
      <c r="C10" s="10" t="s">
        <v>49</v>
      </c>
      <c r="D10" s="10" t="s">
        <v>50</v>
      </c>
      <c r="E10" s="19" t="s">
        <v>130</v>
      </c>
      <c r="F10" s="12">
        <v>45474</v>
      </c>
      <c r="G10" s="11" t="s">
        <v>131</v>
      </c>
      <c r="H10" s="11"/>
      <c r="I10" s="10"/>
      <c r="J10" s="10" t="s">
        <v>132</v>
      </c>
      <c r="K10" s="16">
        <v>45443</v>
      </c>
      <c r="L10" s="10">
        <v>1106</v>
      </c>
      <c r="M10" s="11" t="s">
        <v>133</v>
      </c>
      <c r="N10" s="10" t="s">
        <v>134</v>
      </c>
      <c r="O10" s="10" t="s">
        <v>58</v>
      </c>
      <c r="P10" s="11" t="s">
        <v>135</v>
      </c>
      <c r="Q10" s="11" t="s">
        <v>136</v>
      </c>
      <c r="R10" s="11" t="s">
        <v>100</v>
      </c>
      <c r="S10" s="14" t="s">
        <v>137</v>
      </c>
      <c r="T10" s="14" t="s">
        <v>138</v>
      </c>
      <c r="U10" s="14" t="s">
        <v>139</v>
      </c>
      <c r="V10" s="14">
        <v>45478</v>
      </c>
      <c r="W10" s="14" t="s">
        <v>140</v>
      </c>
      <c r="X10" s="15">
        <v>27000</v>
      </c>
      <c r="Y10" s="14" t="s">
        <v>7</v>
      </c>
      <c r="Z10" s="10" t="s">
        <v>67</v>
      </c>
      <c r="AA10" s="16">
        <v>45477</v>
      </c>
      <c r="AB10" s="16">
        <v>45478</v>
      </c>
      <c r="AC10" s="16">
        <v>45478</v>
      </c>
      <c r="AD10" s="12" t="s">
        <v>68</v>
      </c>
      <c r="AE10" s="11">
        <f t="shared" si="0"/>
        <v>0</v>
      </c>
    </row>
    <row r="11" spans="2:31" s="8" customFormat="1" ht="35.450000000000003" customHeight="1">
      <c r="B11" s="9">
        <v>9</v>
      </c>
      <c r="C11" s="74" t="s">
        <v>49</v>
      </c>
      <c r="D11" s="33" t="s">
        <v>50</v>
      </c>
      <c r="E11" s="33" t="s">
        <v>141</v>
      </c>
      <c r="F11" s="34">
        <v>45474</v>
      </c>
      <c r="G11" s="33" t="s">
        <v>142</v>
      </c>
      <c r="H11" s="41" t="s">
        <v>143</v>
      </c>
      <c r="I11" s="32"/>
      <c r="J11" s="32"/>
      <c r="K11" s="32"/>
      <c r="L11" s="32"/>
      <c r="M11" s="33"/>
      <c r="N11" s="32"/>
      <c r="O11" s="32" t="s">
        <v>58</v>
      </c>
      <c r="P11" s="33" t="s">
        <v>144</v>
      </c>
      <c r="Q11" s="32" t="s">
        <v>145</v>
      </c>
      <c r="R11" s="33" t="s">
        <v>100</v>
      </c>
      <c r="S11" s="35" t="s">
        <v>74</v>
      </c>
      <c r="T11" s="35" t="s">
        <v>117</v>
      </c>
      <c r="U11" s="35" t="s">
        <v>146</v>
      </c>
      <c r="V11" s="35" t="s">
        <v>90</v>
      </c>
      <c r="W11" s="35" t="s">
        <v>90</v>
      </c>
      <c r="X11" s="36" t="s">
        <v>90</v>
      </c>
      <c r="Y11" s="35" t="s">
        <v>119</v>
      </c>
      <c r="Z11" s="77" t="s">
        <v>78</v>
      </c>
      <c r="AA11" s="37">
        <v>45476</v>
      </c>
      <c r="AB11" s="37">
        <v>45497</v>
      </c>
      <c r="AC11" s="37">
        <v>45497</v>
      </c>
      <c r="AD11" s="34" t="s">
        <v>68</v>
      </c>
      <c r="AE11" s="33">
        <f t="shared" si="0"/>
        <v>0</v>
      </c>
    </row>
    <row r="12" spans="2:31" s="8" customFormat="1" ht="35.450000000000003" customHeight="1">
      <c r="B12" s="9">
        <v>10</v>
      </c>
      <c r="C12" s="10" t="s">
        <v>49</v>
      </c>
      <c r="D12" s="10" t="s">
        <v>50</v>
      </c>
      <c r="E12" s="19" t="s">
        <v>130</v>
      </c>
      <c r="F12" s="12">
        <v>45474</v>
      </c>
      <c r="G12" s="10" t="s">
        <v>147</v>
      </c>
      <c r="H12" s="11" t="s">
        <v>71</v>
      </c>
      <c r="I12" s="10"/>
      <c r="J12" s="10">
        <v>300023</v>
      </c>
      <c r="K12" s="16">
        <v>45391</v>
      </c>
      <c r="L12" s="10"/>
      <c r="M12" s="11"/>
      <c r="N12" s="10"/>
      <c r="O12" s="10" t="s">
        <v>58</v>
      </c>
      <c r="P12" s="10" t="s">
        <v>148</v>
      </c>
      <c r="Q12" s="11" t="s">
        <v>149</v>
      </c>
      <c r="R12" s="11" t="s">
        <v>73</v>
      </c>
      <c r="S12" s="14" t="s">
        <v>150</v>
      </c>
      <c r="T12" s="14" t="s">
        <v>151</v>
      </c>
      <c r="U12" s="14" t="s">
        <v>152</v>
      </c>
      <c r="V12" s="14">
        <v>45488</v>
      </c>
      <c r="W12" s="14" t="s">
        <v>153</v>
      </c>
      <c r="X12" s="15">
        <v>10728</v>
      </c>
      <c r="Y12" s="11" t="s">
        <v>154</v>
      </c>
      <c r="Z12" s="14" t="s">
        <v>67</v>
      </c>
      <c r="AA12" s="16">
        <v>45481</v>
      </c>
      <c r="AB12" s="16">
        <v>45488</v>
      </c>
      <c r="AC12" s="16">
        <v>45488</v>
      </c>
      <c r="AD12" s="10" t="s">
        <v>68</v>
      </c>
      <c r="AE12" s="17">
        <f t="shared" si="0"/>
        <v>0</v>
      </c>
    </row>
    <row r="13" spans="2:31" s="8" customFormat="1" ht="35.450000000000003" customHeight="1">
      <c r="B13" s="9">
        <v>11</v>
      </c>
      <c r="C13" s="10" t="s">
        <v>49</v>
      </c>
      <c r="D13" s="10" t="s">
        <v>50</v>
      </c>
      <c r="E13" s="10" t="s">
        <v>155</v>
      </c>
      <c r="F13" s="12">
        <v>45474</v>
      </c>
      <c r="G13" s="10" t="s">
        <v>156</v>
      </c>
      <c r="H13" s="11"/>
      <c r="I13" s="10"/>
      <c r="J13" s="10" t="s">
        <v>157</v>
      </c>
      <c r="K13" s="16">
        <v>45484</v>
      </c>
      <c r="L13" s="10">
        <v>3449</v>
      </c>
      <c r="M13" s="10" t="s">
        <v>158</v>
      </c>
      <c r="N13" s="10" t="s">
        <v>159</v>
      </c>
      <c r="O13" s="10" t="s">
        <v>58</v>
      </c>
      <c r="P13" s="11" t="s">
        <v>160</v>
      </c>
      <c r="Q13" s="11" t="s">
        <v>161</v>
      </c>
      <c r="R13" s="11" t="s">
        <v>100</v>
      </c>
      <c r="S13" s="14" t="s">
        <v>74</v>
      </c>
      <c r="T13" s="14" t="s">
        <v>117</v>
      </c>
      <c r="U13" s="14" t="s">
        <v>162</v>
      </c>
      <c r="V13" s="14">
        <v>45492</v>
      </c>
      <c r="W13" s="14" t="s">
        <v>163</v>
      </c>
      <c r="X13" s="18">
        <v>12037</v>
      </c>
      <c r="Y13" s="14" t="s">
        <v>91</v>
      </c>
      <c r="Z13" s="14" t="s">
        <v>92</v>
      </c>
      <c r="AA13" s="16">
        <v>45489</v>
      </c>
      <c r="AB13" s="16">
        <v>45490</v>
      </c>
      <c r="AC13" s="16">
        <v>45492</v>
      </c>
      <c r="AD13" s="10" t="s">
        <v>68</v>
      </c>
      <c r="AE13" s="17">
        <f t="shared" si="0"/>
        <v>2</v>
      </c>
    </row>
    <row r="14" spans="2:31" s="8" customFormat="1" ht="35.450000000000003" customHeight="1">
      <c r="B14" s="9">
        <v>12</v>
      </c>
      <c r="C14" s="11" t="s">
        <v>49</v>
      </c>
      <c r="D14" s="10" t="s">
        <v>50</v>
      </c>
      <c r="E14" s="19" t="s">
        <v>130</v>
      </c>
      <c r="F14" s="19">
        <v>45474</v>
      </c>
      <c r="G14" s="11" t="s">
        <v>164</v>
      </c>
      <c r="H14" s="11"/>
      <c r="I14" s="11"/>
      <c r="J14" s="11">
        <v>300212</v>
      </c>
      <c r="K14" s="16">
        <v>45483</v>
      </c>
      <c r="L14" s="10"/>
      <c r="M14" s="11"/>
      <c r="N14" s="10" t="s">
        <v>165</v>
      </c>
      <c r="O14" s="10" t="s">
        <v>58</v>
      </c>
      <c r="P14" s="11" t="s">
        <v>166</v>
      </c>
      <c r="Q14" s="11" t="s">
        <v>167</v>
      </c>
      <c r="R14" s="11" t="s">
        <v>73</v>
      </c>
      <c r="S14" s="14" t="s">
        <v>74</v>
      </c>
      <c r="T14" s="14" t="s">
        <v>117</v>
      </c>
      <c r="U14" s="14" t="s">
        <v>168</v>
      </c>
      <c r="V14" s="14">
        <v>45491</v>
      </c>
      <c r="W14" s="14" t="s">
        <v>169</v>
      </c>
      <c r="X14" s="18">
        <v>1147</v>
      </c>
      <c r="Y14" s="14" t="s">
        <v>66</v>
      </c>
      <c r="Z14" s="14" t="s">
        <v>67</v>
      </c>
      <c r="AA14" s="16">
        <v>45486</v>
      </c>
      <c r="AB14" s="16">
        <v>45488</v>
      </c>
      <c r="AC14" s="16">
        <v>45491</v>
      </c>
      <c r="AD14" s="10" t="s">
        <v>68</v>
      </c>
      <c r="AE14" s="17">
        <f t="shared" si="0"/>
        <v>3</v>
      </c>
    </row>
    <row r="15" spans="2:31" s="8" customFormat="1" ht="35.450000000000003" customHeight="1">
      <c r="B15" s="9">
        <v>13</v>
      </c>
      <c r="C15" s="10" t="s">
        <v>49</v>
      </c>
      <c r="D15" s="10" t="s">
        <v>50</v>
      </c>
      <c r="E15" s="19" t="s">
        <v>130</v>
      </c>
      <c r="F15" s="12">
        <v>45474</v>
      </c>
      <c r="G15" s="11" t="s">
        <v>170</v>
      </c>
      <c r="H15" s="11"/>
      <c r="I15" s="10">
        <v>7015193697</v>
      </c>
      <c r="J15" s="11" t="s">
        <v>171</v>
      </c>
      <c r="K15" s="16">
        <v>45429</v>
      </c>
      <c r="L15" s="10"/>
      <c r="M15" s="11"/>
      <c r="N15" s="11" t="s">
        <v>172</v>
      </c>
      <c r="O15" s="10" t="s">
        <v>58</v>
      </c>
      <c r="P15" s="11" t="s">
        <v>173</v>
      </c>
      <c r="Q15" s="10" t="s">
        <v>174</v>
      </c>
      <c r="R15" s="14" t="s">
        <v>86</v>
      </c>
      <c r="S15" s="14" t="s">
        <v>62</v>
      </c>
      <c r="T15" s="14" t="s">
        <v>88</v>
      </c>
      <c r="U15" s="14" t="s">
        <v>175</v>
      </c>
      <c r="V15" s="14">
        <v>45495</v>
      </c>
      <c r="W15" s="14" t="s">
        <v>176</v>
      </c>
      <c r="X15" s="18">
        <v>1000</v>
      </c>
      <c r="Y15" s="14" t="s">
        <v>66</v>
      </c>
      <c r="Z15" s="14" t="s">
        <v>92</v>
      </c>
      <c r="AA15" s="16">
        <v>45498</v>
      </c>
      <c r="AB15" s="16">
        <v>45490</v>
      </c>
      <c r="AC15" s="16">
        <v>45495</v>
      </c>
      <c r="AD15" s="10" t="s">
        <v>68</v>
      </c>
      <c r="AE15" s="17">
        <f t="shared" si="0"/>
        <v>5</v>
      </c>
    </row>
    <row r="16" spans="2:31" s="8" customFormat="1" ht="35.450000000000003" customHeight="1">
      <c r="B16" s="9">
        <v>14</v>
      </c>
      <c r="C16" s="10" t="s">
        <v>49</v>
      </c>
      <c r="D16" s="11" t="s">
        <v>177</v>
      </c>
      <c r="E16" s="11" t="s">
        <v>178</v>
      </c>
      <c r="F16" s="12">
        <v>45474</v>
      </c>
      <c r="G16" s="11" t="s">
        <v>179</v>
      </c>
      <c r="H16" s="13"/>
      <c r="I16" s="10"/>
      <c r="J16" s="10"/>
      <c r="K16" s="10"/>
      <c r="L16" s="10"/>
      <c r="M16" s="11"/>
      <c r="N16" s="10"/>
      <c r="O16" s="10" t="s">
        <v>58</v>
      </c>
      <c r="P16" s="11" t="s">
        <v>180</v>
      </c>
      <c r="Q16" s="11" t="s">
        <v>181</v>
      </c>
      <c r="R16" s="11" t="s">
        <v>182</v>
      </c>
      <c r="S16" s="39" t="s">
        <v>74</v>
      </c>
      <c r="T16" s="14" t="s">
        <v>183</v>
      </c>
      <c r="U16" s="11" t="s">
        <v>184</v>
      </c>
      <c r="V16" s="14" t="s">
        <v>90</v>
      </c>
      <c r="W16" s="14" t="s">
        <v>90</v>
      </c>
      <c r="X16" s="18" t="s">
        <v>90</v>
      </c>
      <c r="Y16" s="11" t="s">
        <v>119</v>
      </c>
      <c r="Z16" s="14" t="s">
        <v>67</v>
      </c>
      <c r="AA16" s="16">
        <v>45478</v>
      </c>
      <c r="AB16" s="16">
        <v>45490</v>
      </c>
      <c r="AC16" s="16">
        <v>45503</v>
      </c>
      <c r="AD16" s="10" t="s">
        <v>68</v>
      </c>
      <c r="AE16" s="17">
        <f t="shared" si="0"/>
        <v>13</v>
      </c>
    </row>
    <row r="17" spans="2:31" s="8" customFormat="1" ht="35.450000000000003" customHeight="1">
      <c r="B17" s="9">
        <v>15</v>
      </c>
      <c r="C17" s="10" t="s">
        <v>49</v>
      </c>
      <c r="D17" s="10" t="s">
        <v>50</v>
      </c>
      <c r="E17" s="10" t="s">
        <v>185</v>
      </c>
      <c r="F17" s="12">
        <v>45474</v>
      </c>
      <c r="G17" s="20" t="s">
        <v>186</v>
      </c>
      <c r="H17" s="21" t="s">
        <v>187</v>
      </c>
      <c r="I17" s="10"/>
      <c r="J17" s="20" t="s">
        <v>188</v>
      </c>
      <c r="K17" s="16">
        <v>45452</v>
      </c>
      <c r="L17" s="11">
        <v>58805</v>
      </c>
      <c r="M17" s="11" t="s">
        <v>82</v>
      </c>
      <c r="N17" s="10" t="s">
        <v>189</v>
      </c>
      <c r="O17" s="10" t="s">
        <v>58</v>
      </c>
      <c r="P17" s="11" t="s">
        <v>190</v>
      </c>
      <c r="Q17" s="11" t="s">
        <v>191</v>
      </c>
      <c r="R17" s="43" t="s">
        <v>86</v>
      </c>
      <c r="S17" s="44" t="s">
        <v>74</v>
      </c>
      <c r="T17" s="45" t="s">
        <v>117</v>
      </c>
      <c r="U17" s="46" t="s">
        <v>192</v>
      </c>
      <c r="V17" s="10" t="s">
        <v>90</v>
      </c>
      <c r="W17" s="10" t="s">
        <v>193</v>
      </c>
      <c r="X17" s="18">
        <v>5995</v>
      </c>
      <c r="Y17" s="14" t="s">
        <v>91</v>
      </c>
      <c r="Z17" s="14" t="s">
        <v>92</v>
      </c>
      <c r="AA17" s="16">
        <v>45483</v>
      </c>
      <c r="AB17" s="16">
        <v>45495</v>
      </c>
      <c r="AC17" s="16">
        <v>45526</v>
      </c>
      <c r="AD17" s="10" t="s">
        <v>68</v>
      </c>
      <c r="AE17" s="17">
        <f t="shared" si="0"/>
        <v>31</v>
      </c>
    </row>
    <row r="18" spans="2:31" s="8" customFormat="1" ht="35.450000000000003" customHeight="1">
      <c r="B18" s="9">
        <v>16</v>
      </c>
      <c r="C18" s="10" t="s">
        <v>194</v>
      </c>
      <c r="D18" s="10" t="s">
        <v>50</v>
      </c>
      <c r="E18" s="19" t="s">
        <v>195</v>
      </c>
      <c r="F18" s="12">
        <v>45474</v>
      </c>
      <c r="G18" s="19" t="s">
        <v>196</v>
      </c>
      <c r="H18" s="11"/>
      <c r="I18" s="10"/>
      <c r="J18" s="10"/>
      <c r="K18" s="16"/>
      <c r="L18" s="10"/>
      <c r="M18" s="11"/>
      <c r="N18" s="10"/>
      <c r="O18" s="10" t="s">
        <v>58</v>
      </c>
      <c r="P18" s="11" t="s">
        <v>197</v>
      </c>
      <c r="Q18" s="11" t="s">
        <v>198</v>
      </c>
      <c r="R18" s="11" t="s">
        <v>73</v>
      </c>
      <c r="S18" s="40" t="s">
        <v>62</v>
      </c>
      <c r="T18" s="14" t="s">
        <v>199</v>
      </c>
      <c r="U18" s="14" t="s">
        <v>200</v>
      </c>
      <c r="V18" s="10" t="s">
        <v>90</v>
      </c>
      <c r="W18" s="10" t="s">
        <v>90</v>
      </c>
      <c r="X18" s="10" t="s">
        <v>90</v>
      </c>
      <c r="Y18" s="14" t="s">
        <v>66</v>
      </c>
      <c r="Z18" s="14" t="s">
        <v>67</v>
      </c>
      <c r="AA18" s="16">
        <v>45490</v>
      </c>
      <c r="AB18" s="16">
        <v>45495</v>
      </c>
      <c r="AC18" s="16">
        <v>45495</v>
      </c>
      <c r="AD18" s="10" t="s">
        <v>68</v>
      </c>
      <c r="AE18" s="17">
        <f t="shared" si="0"/>
        <v>0</v>
      </c>
    </row>
    <row r="19" spans="2:31" s="8" customFormat="1" ht="35.450000000000003" customHeight="1">
      <c r="B19" s="9">
        <v>17</v>
      </c>
      <c r="C19" s="10" t="s">
        <v>49</v>
      </c>
      <c r="D19" s="10" t="s">
        <v>50</v>
      </c>
      <c r="E19" s="11" t="s">
        <v>201</v>
      </c>
      <c r="F19" s="12">
        <v>45474</v>
      </c>
      <c r="G19" s="20" t="s">
        <v>202</v>
      </c>
      <c r="H19" s="21" t="s">
        <v>203</v>
      </c>
      <c r="I19" s="10">
        <v>8953952304</v>
      </c>
      <c r="J19" s="10">
        <v>100643</v>
      </c>
      <c r="K19" s="16">
        <v>45482</v>
      </c>
      <c r="L19" s="10">
        <v>1953</v>
      </c>
      <c r="M19" s="11" t="s">
        <v>204</v>
      </c>
      <c r="N19" s="10"/>
      <c r="O19" s="10" t="s">
        <v>58</v>
      </c>
      <c r="P19" s="11" t="s">
        <v>205</v>
      </c>
      <c r="Q19" s="10" t="s">
        <v>206</v>
      </c>
      <c r="R19" s="11" t="s">
        <v>61</v>
      </c>
      <c r="S19" s="14" t="s">
        <v>74</v>
      </c>
      <c r="T19" s="14" t="s">
        <v>207</v>
      </c>
      <c r="U19" s="14" t="s">
        <v>208</v>
      </c>
      <c r="V19" s="10" t="s">
        <v>90</v>
      </c>
      <c r="W19" s="10" t="s">
        <v>90</v>
      </c>
      <c r="X19" s="10" t="s">
        <v>90</v>
      </c>
      <c r="Y19" s="14" t="s">
        <v>119</v>
      </c>
      <c r="Z19" s="14" t="s">
        <v>67</v>
      </c>
      <c r="AA19" s="16">
        <v>45495</v>
      </c>
      <c r="AB19" s="16">
        <v>45495</v>
      </c>
      <c r="AC19" s="16">
        <v>45495</v>
      </c>
      <c r="AD19" s="10" t="s">
        <v>68</v>
      </c>
      <c r="AE19" s="17">
        <f t="shared" si="0"/>
        <v>0</v>
      </c>
    </row>
    <row r="20" spans="2:31" s="8" customFormat="1" ht="35.450000000000003" customHeight="1">
      <c r="B20" s="9">
        <v>18</v>
      </c>
      <c r="C20" s="10" t="s">
        <v>49</v>
      </c>
      <c r="D20" s="10" t="s">
        <v>50</v>
      </c>
      <c r="E20" s="11" t="s">
        <v>209</v>
      </c>
      <c r="F20" s="12">
        <v>45474</v>
      </c>
      <c r="G20" s="11" t="s">
        <v>210</v>
      </c>
      <c r="H20" s="27" t="s">
        <v>211</v>
      </c>
      <c r="I20" s="10"/>
      <c r="J20" s="10"/>
      <c r="K20" s="16"/>
      <c r="L20" s="10"/>
      <c r="M20" s="11"/>
      <c r="N20" s="10"/>
      <c r="O20" s="10" t="s">
        <v>212</v>
      </c>
      <c r="P20" s="11" t="s">
        <v>213</v>
      </c>
      <c r="Q20" s="10" t="s">
        <v>214</v>
      </c>
      <c r="R20" s="11" t="s">
        <v>86</v>
      </c>
      <c r="S20" s="14" t="s">
        <v>74</v>
      </c>
      <c r="T20" s="14" t="s">
        <v>117</v>
      </c>
      <c r="U20" s="14" t="s">
        <v>215</v>
      </c>
      <c r="V20" s="10" t="s">
        <v>90</v>
      </c>
      <c r="W20" s="10" t="s">
        <v>90</v>
      </c>
      <c r="X20" s="10" t="s">
        <v>90</v>
      </c>
      <c r="Y20" s="14" t="s">
        <v>119</v>
      </c>
      <c r="Z20" s="14" t="s">
        <v>67</v>
      </c>
      <c r="AA20" s="16">
        <v>45455</v>
      </c>
      <c r="AB20" s="16">
        <v>45497</v>
      </c>
      <c r="AC20" s="16">
        <v>45497</v>
      </c>
      <c r="AD20" s="10" t="s">
        <v>68</v>
      </c>
      <c r="AE20" s="17">
        <f t="shared" si="0"/>
        <v>0</v>
      </c>
    </row>
    <row r="21" spans="2:31" s="8" customFormat="1" ht="35.450000000000003" customHeight="1">
      <c r="B21" s="9">
        <v>19</v>
      </c>
      <c r="C21" s="10" t="s">
        <v>49</v>
      </c>
      <c r="D21" s="11" t="s">
        <v>50</v>
      </c>
      <c r="E21" s="11" t="s">
        <v>216</v>
      </c>
      <c r="F21" s="12">
        <v>45474</v>
      </c>
      <c r="G21" s="11" t="s">
        <v>217</v>
      </c>
      <c r="H21" s="13"/>
      <c r="I21" s="10"/>
      <c r="J21" s="10">
        <v>100662</v>
      </c>
      <c r="K21" s="16">
        <v>45491</v>
      </c>
      <c r="L21" s="10"/>
      <c r="M21" s="11"/>
      <c r="N21" s="10"/>
      <c r="O21" s="10" t="s">
        <v>58</v>
      </c>
      <c r="P21" s="11" t="s">
        <v>218</v>
      </c>
      <c r="Q21" s="11" t="s">
        <v>219</v>
      </c>
      <c r="R21" s="11" t="s">
        <v>61</v>
      </c>
      <c r="S21" s="14" t="s">
        <v>137</v>
      </c>
      <c r="T21" s="14" t="s">
        <v>138</v>
      </c>
      <c r="U21" s="14" t="s">
        <v>220</v>
      </c>
      <c r="V21" s="14">
        <v>45491</v>
      </c>
      <c r="W21" s="18" t="s">
        <v>221</v>
      </c>
      <c r="X21" s="18">
        <v>112201</v>
      </c>
      <c r="Y21" s="14" t="s">
        <v>7</v>
      </c>
      <c r="Z21" s="14" t="s">
        <v>67</v>
      </c>
      <c r="AA21" s="16">
        <v>45487</v>
      </c>
      <c r="AB21" s="16">
        <v>45491</v>
      </c>
      <c r="AC21" s="16">
        <v>45491</v>
      </c>
      <c r="AD21" s="10" t="s">
        <v>68</v>
      </c>
      <c r="AE21" s="17">
        <f t="shared" si="0"/>
        <v>0</v>
      </c>
    </row>
    <row r="22" spans="2:31" s="8" customFormat="1" ht="35.450000000000003" customHeight="1">
      <c r="B22" s="9">
        <v>20</v>
      </c>
      <c r="C22" s="10" t="s">
        <v>49</v>
      </c>
      <c r="D22" s="11" t="s">
        <v>50</v>
      </c>
      <c r="E22" s="11" t="s">
        <v>69</v>
      </c>
      <c r="F22" s="19">
        <v>45474</v>
      </c>
      <c r="G22" s="11" t="s">
        <v>222</v>
      </c>
      <c r="H22" s="11"/>
      <c r="I22" s="11"/>
      <c r="J22" s="11">
        <v>100126</v>
      </c>
      <c r="K22" s="16">
        <v>45416</v>
      </c>
      <c r="L22" s="11">
        <v>2182</v>
      </c>
      <c r="M22" s="11" t="s">
        <v>124</v>
      </c>
      <c r="N22" s="11" t="s">
        <v>223</v>
      </c>
      <c r="O22" s="10" t="s">
        <v>58</v>
      </c>
      <c r="P22" s="11" t="s">
        <v>224</v>
      </c>
      <c r="Q22" s="11" t="s">
        <v>219</v>
      </c>
      <c r="R22" s="11" t="s">
        <v>86</v>
      </c>
      <c r="S22" s="14" t="s">
        <v>62</v>
      </c>
      <c r="T22" s="14" t="s">
        <v>88</v>
      </c>
      <c r="U22" s="11" t="s">
        <v>225</v>
      </c>
      <c r="V22" s="10" t="s">
        <v>90</v>
      </c>
      <c r="W22" s="10" t="s">
        <v>90</v>
      </c>
      <c r="X22" s="10" t="s">
        <v>90</v>
      </c>
      <c r="Y22" s="14" t="s">
        <v>7</v>
      </c>
      <c r="Z22" s="14" t="s">
        <v>67</v>
      </c>
      <c r="AA22" s="16">
        <v>45425</v>
      </c>
      <c r="AB22" s="16">
        <v>45504</v>
      </c>
      <c r="AC22" s="16">
        <v>45504</v>
      </c>
      <c r="AD22" s="10" t="s">
        <v>68</v>
      </c>
      <c r="AE22" s="17">
        <f t="shared" si="0"/>
        <v>0</v>
      </c>
    </row>
    <row r="23" spans="2:31" s="8" customFormat="1" ht="35.450000000000003" customHeight="1">
      <c r="B23" s="9">
        <v>21</v>
      </c>
      <c r="C23" s="10" t="s">
        <v>194</v>
      </c>
      <c r="D23" s="11" t="s">
        <v>50</v>
      </c>
      <c r="E23" s="19" t="s">
        <v>226</v>
      </c>
      <c r="F23" s="12">
        <v>45474</v>
      </c>
      <c r="G23" s="11"/>
      <c r="H23" s="11"/>
      <c r="I23" s="10"/>
      <c r="J23" s="10"/>
      <c r="K23" s="16"/>
      <c r="L23" s="10"/>
      <c r="M23" s="11"/>
      <c r="N23" s="10"/>
      <c r="O23" s="10" t="s">
        <v>58</v>
      </c>
      <c r="P23" s="11" t="s">
        <v>227</v>
      </c>
      <c r="Q23" s="11" t="s">
        <v>191</v>
      </c>
      <c r="R23" s="11" t="s">
        <v>86</v>
      </c>
      <c r="S23" s="14" t="s">
        <v>150</v>
      </c>
      <c r="T23" s="14" t="s">
        <v>151</v>
      </c>
      <c r="U23" s="14" t="s">
        <v>228</v>
      </c>
      <c r="V23" s="14" t="s">
        <v>90</v>
      </c>
      <c r="W23" s="14" t="s">
        <v>90</v>
      </c>
      <c r="X23" s="18" t="s">
        <v>90</v>
      </c>
      <c r="Y23" s="14" t="s">
        <v>66</v>
      </c>
      <c r="Z23" s="14" t="s">
        <v>67</v>
      </c>
      <c r="AA23" s="16">
        <v>45488</v>
      </c>
      <c r="AB23" s="16">
        <v>45504</v>
      </c>
      <c r="AC23" s="16">
        <v>45504</v>
      </c>
      <c r="AD23" s="10" t="s">
        <v>68</v>
      </c>
      <c r="AE23" s="17">
        <f t="shared" si="0"/>
        <v>0</v>
      </c>
    </row>
    <row r="24" spans="2:31" s="8" customFormat="1" ht="35.450000000000003" customHeight="1">
      <c r="B24" s="9">
        <v>22</v>
      </c>
      <c r="C24" s="10" t="s">
        <v>49</v>
      </c>
      <c r="D24" s="11" t="s">
        <v>50</v>
      </c>
      <c r="E24" s="11" t="s">
        <v>155</v>
      </c>
      <c r="F24" s="12">
        <v>45474</v>
      </c>
      <c r="G24" s="11" t="s">
        <v>229</v>
      </c>
      <c r="H24" s="11"/>
      <c r="I24" s="10"/>
      <c r="J24" s="10"/>
      <c r="K24" s="10"/>
      <c r="L24" s="10"/>
      <c r="M24" s="11"/>
      <c r="N24" s="10"/>
      <c r="O24" s="10" t="s">
        <v>58</v>
      </c>
      <c r="P24" s="11" t="s">
        <v>230</v>
      </c>
      <c r="Q24" s="10" t="s">
        <v>231</v>
      </c>
      <c r="R24" s="11" t="s">
        <v>61</v>
      </c>
      <c r="S24" s="14" t="s">
        <v>74</v>
      </c>
      <c r="T24" s="14" t="s">
        <v>117</v>
      </c>
      <c r="U24" s="14" t="s">
        <v>232</v>
      </c>
      <c r="V24" s="14">
        <v>45551</v>
      </c>
      <c r="W24" s="14" t="s">
        <v>233</v>
      </c>
      <c r="X24" s="18">
        <v>1253</v>
      </c>
      <c r="Y24" s="14" t="s">
        <v>91</v>
      </c>
      <c r="Z24" s="14" t="s">
        <v>67</v>
      </c>
      <c r="AA24" s="16">
        <v>45491</v>
      </c>
      <c r="AB24" s="16">
        <v>45509</v>
      </c>
      <c r="AC24" s="16">
        <v>45551</v>
      </c>
      <c r="AD24" s="10" t="s">
        <v>68</v>
      </c>
      <c r="AE24" s="17">
        <f t="shared" si="0"/>
        <v>42</v>
      </c>
    </row>
    <row r="25" spans="2:31" s="8" customFormat="1" ht="35.450000000000003" customHeight="1">
      <c r="B25" s="9">
        <v>23</v>
      </c>
      <c r="C25" s="10" t="s">
        <v>49</v>
      </c>
      <c r="D25" s="11" t="s">
        <v>50</v>
      </c>
      <c r="E25" s="11" t="s">
        <v>234</v>
      </c>
      <c r="F25" s="12">
        <v>45474</v>
      </c>
      <c r="G25" s="11" t="s">
        <v>235</v>
      </c>
      <c r="H25" s="11"/>
      <c r="I25" s="10"/>
      <c r="J25" s="11" t="s">
        <v>236</v>
      </c>
      <c r="K25" s="16" t="s">
        <v>237</v>
      </c>
      <c r="L25" s="11">
        <v>246</v>
      </c>
      <c r="M25" s="11" t="s">
        <v>238</v>
      </c>
      <c r="N25" s="11" t="s">
        <v>239</v>
      </c>
      <c r="O25" s="11" t="s">
        <v>58</v>
      </c>
      <c r="P25" s="11" t="s">
        <v>240</v>
      </c>
      <c r="Q25" s="10" t="s">
        <v>99</v>
      </c>
      <c r="R25" s="11" t="s">
        <v>86</v>
      </c>
      <c r="S25" s="14" t="s">
        <v>150</v>
      </c>
      <c r="T25" s="14" t="s">
        <v>138</v>
      </c>
      <c r="U25" s="14" t="s">
        <v>241</v>
      </c>
      <c r="V25" s="14">
        <v>45496</v>
      </c>
      <c r="W25" s="18" t="s">
        <v>242</v>
      </c>
      <c r="X25" s="18">
        <v>2394</v>
      </c>
      <c r="Y25" s="14" t="s">
        <v>7</v>
      </c>
      <c r="Z25" s="14" t="s">
        <v>67</v>
      </c>
      <c r="AA25" s="16">
        <v>45495</v>
      </c>
      <c r="AB25" s="16">
        <v>45496</v>
      </c>
      <c r="AC25" s="16">
        <v>45496</v>
      </c>
      <c r="AD25" s="10" t="s">
        <v>68</v>
      </c>
      <c r="AE25" s="17">
        <f t="shared" si="0"/>
        <v>0</v>
      </c>
    </row>
    <row r="26" spans="2:31" s="8" customFormat="1" ht="35.450000000000003" customHeight="1">
      <c r="B26" s="9">
        <v>24</v>
      </c>
      <c r="C26" s="10" t="s">
        <v>49</v>
      </c>
      <c r="D26" s="10" t="s">
        <v>50</v>
      </c>
      <c r="E26" s="10" t="s">
        <v>69</v>
      </c>
      <c r="F26" s="12">
        <v>45474</v>
      </c>
      <c r="G26" s="11" t="s">
        <v>243</v>
      </c>
      <c r="H26" s="13"/>
      <c r="I26" s="10"/>
      <c r="J26" s="10" t="s">
        <v>244</v>
      </c>
      <c r="K26" s="16">
        <v>45408</v>
      </c>
      <c r="L26" s="10"/>
      <c r="M26" s="11"/>
      <c r="N26" s="10"/>
      <c r="O26" s="10" t="s">
        <v>212</v>
      </c>
      <c r="P26" s="11" t="s">
        <v>245</v>
      </c>
      <c r="Q26" s="11" t="s">
        <v>246</v>
      </c>
      <c r="R26" s="11" t="s">
        <v>73</v>
      </c>
      <c r="S26" s="14" t="s">
        <v>247</v>
      </c>
      <c r="T26" s="14" t="s">
        <v>248</v>
      </c>
      <c r="U26" s="14" t="s">
        <v>249</v>
      </c>
      <c r="V26" s="14">
        <v>45498</v>
      </c>
      <c r="W26" s="14" t="s">
        <v>77</v>
      </c>
      <c r="X26" s="18">
        <v>107861</v>
      </c>
      <c r="Y26" s="14" t="s">
        <v>7</v>
      </c>
      <c r="Z26" s="14" t="s">
        <v>67</v>
      </c>
      <c r="AA26" s="16">
        <v>45488</v>
      </c>
      <c r="AB26" s="16">
        <v>45498</v>
      </c>
      <c r="AC26" s="16">
        <v>45498</v>
      </c>
      <c r="AD26" s="10" t="s">
        <v>68</v>
      </c>
      <c r="AE26" s="17">
        <f t="shared" si="0"/>
        <v>0</v>
      </c>
    </row>
    <row r="27" spans="2:31" s="8" customFormat="1" ht="35.450000000000003" customHeight="1">
      <c r="B27" s="9">
        <v>25</v>
      </c>
      <c r="C27" s="10" t="s">
        <v>49</v>
      </c>
      <c r="D27" s="11" t="s">
        <v>50</v>
      </c>
      <c r="E27" s="10" t="s">
        <v>250</v>
      </c>
      <c r="F27" s="12">
        <v>45474</v>
      </c>
      <c r="G27" s="11" t="s">
        <v>251</v>
      </c>
      <c r="H27" s="11"/>
      <c r="I27" s="10"/>
      <c r="J27" s="10"/>
      <c r="K27" s="10"/>
      <c r="L27" s="10"/>
      <c r="M27" s="11"/>
      <c r="N27" s="10"/>
      <c r="O27" s="10" t="s">
        <v>58</v>
      </c>
      <c r="P27" s="11" t="s">
        <v>252</v>
      </c>
      <c r="Q27" s="11" t="s">
        <v>174</v>
      </c>
      <c r="R27" s="11" t="s">
        <v>61</v>
      </c>
      <c r="S27" s="14" t="s">
        <v>62</v>
      </c>
      <c r="T27" s="14" t="s">
        <v>88</v>
      </c>
      <c r="U27" s="14" t="s">
        <v>253</v>
      </c>
      <c r="V27" s="10" t="s">
        <v>90</v>
      </c>
      <c r="W27" s="10" t="s">
        <v>90</v>
      </c>
      <c r="X27" s="10" t="s">
        <v>90</v>
      </c>
      <c r="Y27" s="11" t="s">
        <v>66</v>
      </c>
      <c r="Z27" s="14" t="s">
        <v>67</v>
      </c>
      <c r="AA27" s="16">
        <v>45498</v>
      </c>
      <c r="AB27" s="16">
        <v>45504</v>
      </c>
      <c r="AC27" s="16">
        <v>45504</v>
      </c>
      <c r="AD27" s="10" t="s">
        <v>68</v>
      </c>
      <c r="AE27" s="17">
        <f t="shared" si="0"/>
        <v>0</v>
      </c>
    </row>
    <row r="28" spans="2:31" s="8" customFormat="1" ht="35.450000000000003" customHeight="1">
      <c r="B28" s="9">
        <v>26</v>
      </c>
      <c r="C28" s="10" t="s">
        <v>194</v>
      </c>
      <c r="D28" s="11" t="s">
        <v>50</v>
      </c>
      <c r="E28" s="19" t="s">
        <v>69</v>
      </c>
      <c r="F28" s="12">
        <v>45474</v>
      </c>
      <c r="G28" s="11"/>
      <c r="H28" s="11"/>
      <c r="I28" s="10"/>
      <c r="J28" s="10"/>
      <c r="K28" s="16"/>
      <c r="L28" s="10"/>
      <c r="M28" s="11"/>
      <c r="N28" s="10"/>
      <c r="O28" s="10" t="s">
        <v>212</v>
      </c>
      <c r="P28" s="11" t="s">
        <v>254</v>
      </c>
      <c r="Q28" s="11" t="s">
        <v>255</v>
      </c>
      <c r="R28" s="11" t="s">
        <v>73</v>
      </c>
      <c r="S28" s="14" t="s">
        <v>256</v>
      </c>
      <c r="T28" s="14" t="s">
        <v>248</v>
      </c>
      <c r="U28" s="14" t="s">
        <v>257</v>
      </c>
      <c r="V28" s="14" t="s">
        <v>90</v>
      </c>
      <c r="W28" s="14" t="s">
        <v>90</v>
      </c>
      <c r="X28" s="10" t="s">
        <v>90</v>
      </c>
      <c r="Y28" s="14" t="s">
        <v>119</v>
      </c>
      <c r="Z28" s="14" t="s">
        <v>67</v>
      </c>
      <c r="AA28" s="16">
        <v>45502</v>
      </c>
      <c r="AB28" s="16">
        <v>45502</v>
      </c>
      <c r="AC28" s="16">
        <v>45502</v>
      </c>
      <c r="AD28" s="10" t="s">
        <v>68</v>
      </c>
      <c r="AE28" s="17">
        <f t="shared" si="0"/>
        <v>0</v>
      </c>
    </row>
    <row r="29" spans="2:31" s="28" customFormat="1" ht="35.450000000000003" customHeight="1">
      <c r="B29" s="9">
        <v>27</v>
      </c>
      <c r="C29" s="10" t="s">
        <v>49</v>
      </c>
      <c r="D29" s="11" t="s">
        <v>50</v>
      </c>
      <c r="E29" s="11" t="s">
        <v>250</v>
      </c>
      <c r="F29" s="12">
        <v>45474</v>
      </c>
      <c r="G29" s="11"/>
      <c r="H29" s="11"/>
      <c r="I29" s="10"/>
      <c r="J29" s="10"/>
      <c r="K29" s="10"/>
      <c r="L29" s="10"/>
      <c r="M29" s="11"/>
      <c r="N29" s="10"/>
      <c r="O29" s="10" t="s">
        <v>58</v>
      </c>
      <c r="P29" s="11" t="s">
        <v>258</v>
      </c>
      <c r="Q29" s="10" t="s">
        <v>174</v>
      </c>
      <c r="R29" s="11" t="s">
        <v>86</v>
      </c>
      <c r="S29" s="14" t="s">
        <v>259</v>
      </c>
      <c r="T29" s="14" t="s">
        <v>260</v>
      </c>
      <c r="U29" s="14" t="s">
        <v>261</v>
      </c>
      <c r="V29" s="14" t="s">
        <v>90</v>
      </c>
      <c r="W29" s="14" t="s">
        <v>90</v>
      </c>
      <c r="X29" s="14" t="s">
        <v>90</v>
      </c>
      <c r="Y29" s="14" t="s">
        <v>119</v>
      </c>
      <c r="Z29" s="14" t="s">
        <v>92</v>
      </c>
      <c r="AA29" s="16">
        <v>45501</v>
      </c>
      <c r="AB29" s="16">
        <v>45504</v>
      </c>
      <c r="AC29" s="16">
        <v>45568</v>
      </c>
      <c r="AD29" s="10" t="s">
        <v>68</v>
      </c>
      <c r="AE29" s="17">
        <f t="shared" si="0"/>
        <v>64</v>
      </c>
    </row>
    <row r="30" spans="2:31" s="8" customFormat="1" ht="35.450000000000003" customHeight="1">
      <c r="B30" s="9">
        <v>28</v>
      </c>
      <c r="C30" s="10" t="s">
        <v>49</v>
      </c>
      <c r="D30" s="11" t="s">
        <v>50</v>
      </c>
      <c r="E30" s="11" t="s">
        <v>195</v>
      </c>
      <c r="F30" s="12">
        <v>45474</v>
      </c>
      <c r="G30" s="11"/>
      <c r="H30" s="11"/>
      <c r="I30" s="10"/>
      <c r="J30" s="10"/>
      <c r="K30" s="16"/>
      <c r="L30" s="10"/>
      <c r="M30" s="11"/>
      <c r="N30" s="10"/>
      <c r="O30" s="10" t="s">
        <v>58</v>
      </c>
      <c r="P30" s="11" t="s">
        <v>262</v>
      </c>
      <c r="Q30" s="10" t="s">
        <v>263</v>
      </c>
      <c r="R30" s="11" t="s">
        <v>73</v>
      </c>
      <c r="S30" s="14" t="s">
        <v>259</v>
      </c>
      <c r="T30" s="14" t="s">
        <v>117</v>
      </c>
      <c r="U30" s="14" t="s">
        <v>264</v>
      </c>
      <c r="V30" s="14" t="s">
        <v>90</v>
      </c>
      <c r="W30" s="14" t="s">
        <v>90</v>
      </c>
      <c r="X30" s="14" t="s">
        <v>90</v>
      </c>
      <c r="Y30" s="14" t="s">
        <v>119</v>
      </c>
      <c r="Z30" s="14" t="s">
        <v>67</v>
      </c>
      <c r="AA30" s="16">
        <v>45496</v>
      </c>
      <c r="AB30" s="16">
        <v>45512</v>
      </c>
      <c r="AC30" s="16">
        <v>45575</v>
      </c>
      <c r="AD30" s="10" t="s">
        <v>68</v>
      </c>
      <c r="AE30" s="17">
        <f t="shared" si="0"/>
        <v>63</v>
      </c>
    </row>
    <row r="31" spans="2:31" s="8" customFormat="1" ht="35.450000000000003" customHeight="1">
      <c r="B31" s="9">
        <v>29</v>
      </c>
      <c r="C31" s="10" t="s">
        <v>49</v>
      </c>
      <c r="D31" s="11" t="s">
        <v>50</v>
      </c>
      <c r="E31" s="11" t="s">
        <v>265</v>
      </c>
      <c r="F31" s="12">
        <v>45474</v>
      </c>
      <c r="G31" s="22" t="s">
        <v>266</v>
      </c>
      <c r="H31" s="13"/>
      <c r="I31" s="10"/>
      <c r="J31" s="10"/>
      <c r="K31" s="10"/>
      <c r="L31" s="10"/>
      <c r="M31" s="11"/>
      <c r="N31" s="10"/>
      <c r="O31" s="10" t="s">
        <v>58</v>
      </c>
      <c r="P31" s="11" t="s">
        <v>267</v>
      </c>
      <c r="Q31" s="11" t="s">
        <v>99</v>
      </c>
      <c r="R31" s="11" t="s">
        <v>86</v>
      </c>
      <c r="S31" s="14" t="s">
        <v>62</v>
      </c>
      <c r="T31" s="14" t="s">
        <v>88</v>
      </c>
      <c r="U31" s="14" t="s">
        <v>268</v>
      </c>
      <c r="V31" s="14" t="s">
        <v>90</v>
      </c>
      <c r="W31" s="14" t="s">
        <v>90</v>
      </c>
      <c r="X31" s="18" t="s">
        <v>90</v>
      </c>
      <c r="Y31" s="11" t="s">
        <v>66</v>
      </c>
      <c r="Z31" s="14" t="s">
        <v>67</v>
      </c>
      <c r="AA31" s="16">
        <v>45504</v>
      </c>
      <c r="AB31" s="16">
        <v>45509</v>
      </c>
      <c r="AC31" s="16">
        <v>45509</v>
      </c>
      <c r="AD31" s="10" t="s">
        <v>68</v>
      </c>
      <c r="AE31" s="17">
        <f t="shared" si="0"/>
        <v>0</v>
      </c>
    </row>
    <row r="32" spans="2:31" s="8" customFormat="1" ht="35.450000000000003" customHeight="1">
      <c r="B32" s="9">
        <v>30</v>
      </c>
      <c r="C32" s="10" t="s">
        <v>49</v>
      </c>
      <c r="D32" s="11" t="s">
        <v>50</v>
      </c>
      <c r="E32" s="11" t="s">
        <v>269</v>
      </c>
      <c r="F32" s="12">
        <v>45505</v>
      </c>
      <c r="G32" s="11"/>
      <c r="H32" s="11"/>
      <c r="I32" s="10"/>
      <c r="J32" s="10"/>
      <c r="K32" s="10"/>
      <c r="L32" s="10"/>
      <c r="M32" s="11"/>
      <c r="N32" s="10"/>
      <c r="O32" s="10" t="s">
        <v>212</v>
      </c>
      <c r="P32" s="11" t="s">
        <v>270</v>
      </c>
      <c r="Q32" s="11" t="s">
        <v>206</v>
      </c>
      <c r="R32" s="11" t="s">
        <v>100</v>
      </c>
      <c r="S32" s="14" t="s">
        <v>259</v>
      </c>
      <c r="T32" s="14" t="s">
        <v>271</v>
      </c>
      <c r="U32" s="11" t="s">
        <v>272</v>
      </c>
      <c r="V32" s="10" t="s">
        <v>90</v>
      </c>
      <c r="W32" s="10" t="s">
        <v>90</v>
      </c>
      <c r="X32" s="10" t="s">
        <v>90</v>
      </c>
      <c r="Y32" s="14" t="s">
        <v>119</v>
      </c>
      <c r="Z32" s="14" t="s">
        <v>67</v>
      </c>
      <c r="AA32" s="16">
        <v>45540</v>
      </c>
      <c r="AB32" s="16">
        <v>45540</v>
      </c>
      <c r="AC32" s="16">
        <v>45540</v>
      </c>
      <c r="AD32" s="10" t="s">
        <v>68</v>
      </c>
      <c r="AE32" s="17">
        <f t="shared" si="0"/>
        <v>0</v>
      </c>
    </row>
    <row r="33" spans="2:31" s="8" customFormat="1" ht="35.450000000000003" customHeight="1">
      <c r="B33" s="9">
        <v>31</v>
      </c>
      <c r="C33" s="10" t="s">
        <v>194</v>
      </c>
      <c r="D33" s="19" t="s">
        <v>50</v>
      </c>
      <c r="E33" s="19" t="s">
        <v>273</v>
      </c>
      <c r="F33" s="12">
        <v>45505</v>
      </c>
      <c r="G33" s="11"/>
      <c r="H33" s="11"/>
      <c r="I33" s="10"/>
      <c r="J33" s="10"/>
      <c r="K33" s="16"/>
      <c r="L33" s="10"/>
      <c r="M33" s="11"/>
      <c r="N33" s="10"/>
      <c r="O33" s="10" t="s">
        <v>212</v>
      </c>
      <c r="P33" s="11" t="s">
        <v>274</v>
      </c>
      <c r="Q33" s="11" t="s">
        <v>246</v>
      </c>
      <c r="R33" s="11" t="s">
        <v>73</v>
      </c>
      <c r="S33" s="14" t="s">
        <v>259</v>
      </c>
      <c r="T33" s="14" t="s">
        <v>275</v>
      </c>
      <c r="U33" s="14" t="s">
        <v>276</v>
      </c>
      <c r="V33" s="14" t="s">
        <v>90</v>
      </c>
      <c r="W33" s="14" t="s">
        <v>90</v>
      </c>
      <c r="X33" s="14" t="s">
        <v>90</v>
      </c>
      <c r="Y33" s="14" t="s">
        <v>119</v>
      </c>
      <c r="Z33" s="14" t="s">
        <v>67</v>
      </c>
      <c r="AA33" s="16">
        <v>45540</v>
      </c>
      <c r="AB33" s="16">
        <v>45512</v>
      </c>
      <c r="AC33" s="16">
        <v>45526</v>
      </c>
      <c r="AD33" s="10" t="s">
        <v>68</v>
      </c>
      <c r="AE33" s="17">
        <f t="shared" si="0"/>
        <v>14</v>
      </c>
    </row>
    <row r="34" spans="2:31" s="8" customFormat="1" ht="35.450000000000003" customHeight="1">
      <c r="B34" s="9">
        <v>32</v>
      </c>
      <c r="C34" s="10" t="s">
        <v>49</v>
      </c>
      <c r="D34" s="11" t="s">
        <v>177</v>
      </c>
      <c r="E34" s="11" t="s">
        <v>195</v>
      </c>
      <c r="F34" s="12">
        <v>45474</v>
      </c>
      <c r="G34" s="11" t="s">
        <v>277</v>
      </c>
      <c r="H34" s="10"/>
      <c r="I34" s="10"/>
      <c r="J34" s="11" t="s">
        <v>278</v>
      </c>
      <c r="K34" s="16">
        <v>45448</v>
      </c>
      <c r="L34" s="10"/>
      <c r="M34" s="11"/>
      <c r="N34" s="10"/>
      <c r="O34" s="10" t="s">
        <v>58</v>
      </c>
      <c r="P34" s="11" t="s">
        <v>279</v>
      </c>
      <c r="Q34" s="10" t="s">
        <v>198</v>
      </c>
      <c r="R34" s="11" t="s">
        <v>182</v>
      </c>
      <c r="S34" s="11" t="s">
        <v>74</v>
      </c>
      <c r="T34" s="14" t="s">
        <v>117</v>
      </c>
      <c r="U34" s="14" t="s">
        <v>280</v>
      </c>
      <c r="V34" s="14">
        <v>45510</v>
      </c>
      <c r="W34" s="14" t="s">
        <v>281</v>
      </c>
      <c r="X34" s="18">
        <v>32690</v>
      </c>
      <c r="Y34" s="11" t="s">
        <v>282</v>
      </c>
      <c r="Z34" s="14" t="s">
        <v>67</v>
      </c>
      <c r="AA34" s="16">
        <v>45482</v>
      </c>
      <c r="AB34" s="16">
        <v>45509</v>
      </c>
      <c r="AC34" s="16">
        <v>45510</v>
      </c>
      <c r="AD34" s="10" t="s">
        <v>68</v>
      </c>
      <c r="AE34" s="17">
        <f t="shared" si="0"/>
        <v>1</v>
      </c>
    </row>
    <row r="35" spans="2:31" s="8" customFormat="1" ht="35.450000000000003" customHeight="1">
      <c r="B35" s="9">
        <v>33</v>
      </c>
      <c r="C35" s="10" t="s">
        <v>194</v>
      </c>
      <c r="D35" s="19" t="s">
        <v>50</v>
      </c>
      <c r="E35" s="11" t="s">
        <v>69</v>
      </c>
      <c r="F35" s="12">
        <v>45505</v>
      </c>
      <c r="G35" s="11" t="s">
        <v>283</v>
      </c>
      <c r="H35" s="11"/>
      <c r="I35" s="10"/>
      <c r="J35" s="11" t="s">
        <v>284</v>
      </c>
      <c r="K35" s="16">
        <v>45463</v>
      </c>
      <c r="L35" s="10"/>
      <c r="M35" s="11"/>
      <c r="N35" s="10"/>
      <c r="O35" s="10" t="s">
        <v>58</v>
      </c>
      <c r="P35" s="11" t="s">
        <v>285</v>
      </c>
      <c r="Q35" s="10" t="s">
        <v>286</v>
      </c>
      <c r="R35" s="11" t="s">
        <v>100</v>
      </c>
      <c r="S35" s="10" t="s">
        <v>259</v>
      </c>
      <c r="T35" s="11" t="s">
        <v>275</v>
      </c>
      <c r="U35" s="11" t="s">
        <v>287</v>
      </c>
      <c r="V35" s="14">
        <v>45526</v>
      </c>
      <c r="W35" s="14" t="s">
        <v>288</v>
      </c>
      <c r="X35" s="18">
        <v>178320</v>
      </c>
      <c r="Y35" s="51" t="s">
        <v>119</v>
      </c>
      <c r="Z35" s="14" t="s">
        <v>67</v>
      </c>
      <c r="AA35" s="16">
        <v>45509</v>
      </c>
      <c r="AB35" s="16">
        <v>45509</v>
      </c>
      <c r="AC35" s="16">
        <v>45526</v>
      </c>
      <c r="AD35" s="10" t="s">
        <v>68</v>
      </c>
      <c r="AE35" s="17">
        <f t="shared" si="0"/>
        <v>17</v>
      </c>
    </row>
    <row r="36" spans="2:31" s="28" customFormat="1" ht="35.450000000000003" customHeight="1">
      <c r="B36" s="9">
        <v>34</v>
      </c>
      <c r="C36" s="10" t="s">
        <v>49</v>
      </c>
      <c r="D36" s="19" t="s">
        <v>177</v>
      </c>
      <c r="E36" s="11" t="s">
        <v>289</v>
      </c>
      <c r="F36" s="12">
        <v>45474</v>
      </c>
      <c r="G36" s="11" t="s">
        <v>290</v>
      </c>
      <c r="H36" s="13"/>
      <c r="I36" s="10"/>
      <c r="J36" s="11" t="s">
        <v>291</v>
      </c>
      <c r="K36" s="16">
        <v>45455</v>
      </c>
      <c r="L36" s="10"/>
      <c r="M36" s="11" t="s">
        <v>292</v>
      </c>
      <c r="N36" s="10" t="s">
        <v>293</v>
      </c>
      <c r="O36" s="10" t="s">
        <v>58</v>
      </c>
      <c r="P36" s="11" t="s">
        <v>294</v>
      </c>
      <c r="Q36" s="11" t="s">
        <v>206</v>
      </c>
      <c r="R36" s="11" t="s">
        <v>182</v>
      </c>
      <c r="S36" s="10" t="s">
        <v>62</v>
      </c>
      <c r="T36" s="14" t="s">
        <v>88</v>
      </c>
      <c r="U36" s="14" t="s">
        <v>295</v>
      </c>
      <c r="V36" s="11">
        <v>45517</v>
      </c>
      <c r="W36" s="11" t="s">
        <v>296</v>
      </c>
      <c r="X36" s="18">
        <v>2981</v>
      </c>
      <c r="Y36" s="14" t="s">
        <v>91</v>
      </c>
      <c r="Z36" s="14" t="s">
        <v>67</v>
      </c>
      <c r="AA36" s="16">
        <v>45496</v>
      </c>
      <c r="AB36" s="16">
        <v>45479</v>
      </c>
      <c r="AC36" s="16">
        <v>45517</v>
      </c>
      <c r="AD36" s="10" t="s">
        <v>68</v>
      </c>
      <c r="AE36" s="17">
        <f>AC36-AB36</f>
        <v>38</v>
      </c>
    </row>
    <row r="37" spans="2:31" s="28" customFormat="1" ht="35.450000000000003" customHeight="1">
      <c r="B37" s="9">
        <v>35</v>
      </c>
      <c r="C37" s="10" t="s">
        <v>194</v>
      </c>
      <c r="D37" s="19" t="s">
        <v>50</v>
      </c>
      <c r="E37" s="11" t="s">
        <v>297</v>
      </c>
      <c r="F37" s="12">
        <v>45505</v>
      </c>
      <c r="G37" s="11" t="s">
        <v>298</v>
      </c>
      <c r="H37" s="11"/>
      <c r="I37" s="10"/>
      <c r="J37" s="10"/>
      <c r="K37" s="10"/>
      <c r="L37" s="10"/>
      <c r="M37" s="16"/>
      <c r="N37" s="10"/>
      <c r="O37" s="10" t="s">
        <v>58</v>
      </c>
      <c r="P37" s="11" t="s">
        <v>299</v>
      </c>
      <c r="Q37" s="11"/>
      <c r="R37" s="11" t="s">
        <v>100</v>
      </c>
      <c r="S37" s="10" t="s">
        <v>259</v>
      </c>
      <c r="T37" s="14" t="s">
        <v>275</v>
      </c>
      <c r="U37" s="14" t="s">
        <v>300</v>
      </c>
      <c r="V37" s="10" t="s">
        <v>90</v>
      </c>
      <c r="W37" s="10" t="s">
        <v>90</v>
      </c>
      <c r="X37" s="15" t="s">
        <v>90</v>
      </c>
      <c r="Y37" s="11" t="s">
        <v>119</v>
      </c>
      <c r="Z37" s="14" t="s">
        <v>92</v>
      </c>
      <c r="AA37" s="16">
        <v>45510</v>
      </c>
      <c r="AB37" s="16">
        <v>45512</v>
      </c>
      <c r="AC37" s="16">
        <v>45580</v>
      </c>
      <c r="AD37" s="10" t="s">
        <v>68</v>
      </c>
      <c r="AE37" s="17">
        <f t="shared" si="0"/>
        <v>68</v>
      </c>
    </row>
    <row r="38" spans="2:31" s="28" customFormat="1" ht="35.450000000000003" customHeight="1">
      <c r="B38" s="9">
        <v>36</v>
      </c>
      <c r="C38" s="10" t="s">
        <v>49</v>
      </c>
      <c r="D38" s="10" t="s">
        <v>50</v>
      </c>
      <c r="E38" s="11" t="s">
        <v>301</v>
      </c>
      <c r="F38" s="12">
        <v>45505</v>
      </c>
      <c r="G38" s="11" t="s">
        <v>302</v>
      </c>
      <c r="H38" s="11"/>
      <c r="I38" s="10">
        <v>9929282034</v>
      </c>
      <c r="J38" s="16" t="s">
        <v>303</v>
      </c>
      <c r="K38" s="16">
        <v>45511</v>
      </c>
      <c r="L38" s="10">
        <v>27426</v>
      </c>
      <c r="M38" s="10" t="s">
        <v>304</v>
      </c>
      <c r="N38" s="16" t="s">
        <v>305</v>
      </c>
      <c r="O38" s="10" t="s">
        <v>58</v>
      </c>
      <c r="P38" s="11" t="s">
        <v>306</v>
      </c>
      <c r="Q38" s="11" t="s">
        <v>136</v>
      </c>
      <c r="R38" s="11" t="s">
        <v>86</v>
      </c>
      <c r="S38" s="11" t="s">
        <v>74</v>
      </c>
      <c r="T38" s="14" t="s">
        <v>88</v>
      </c>
      <c r="U38" s="14" t="s">
        <v>307</v>
      </c>
      <c r="V38" s="14" t="s">
        <v>90</v>
      </c>
      <c r="W38" s="10" t="s">
        <v>308</v>
      </c>
      <c r="X38" s="18">
        <v>9828</v>
      </c>
      <c r="Y38" s="14" t="s">
        <v>66</v>
      </c>
      <c r="Z38" s="14" t="s">
        <v>92</v>
      </c>
      <c r="AA38" s="16">
        <v>45512</v>
      </c>
      <c r="AB38" s="16">
        <v>45512</v>
      </c>
      <c r="AC38" s="16">
        <v>45525</v>
      </c>
      <c r="AD38" s="10" t="s">
        <v>68</v>
      </c>
      <c r="AE38" s="17">
        <f t="shared" si="0"/>
        <v>13</v>
      </c>
    </row>
    <row r="39" spans="2:31" s="28" customFormat="1" ht="35.450000000000003" customHeight="1">
      <c r="B39" s="9">
        <v>37</v>
      </c>
      <c r="C39" s="10" t="s">
        <v>194</v>
      </c>
      <c r="D39" s="10" t="s">
        <v>177</v>
      </c>
      <c r="E39" s="11" t="s">
        <v>195</v>
      </c>
      <c r="F39" s="12">
        <v>45505</v>
      </c>
      <c r="G39" s="11" t="s">
        <v>309</v>
      </c>
      <c r="H39" s="11"/>
      <c r="I39" s="10"/>
      <c r="J39" s="10"/>
      <c r="K39" s="10"/>
      <c r="L39" s="10"/>
      <c r="M39" s="11"/>
      <c r="N39" s="10"/>
      <c r="O39" s="10" t="s">
        <v>58</v>
      </c>
      <c r="P39" s="11" t="s">
        <v>310</v>
      </c>
      <c r="Q39" s="10" t="s">
        <v>198</v>
      </c>
      <c r="R39" s="11" t="s">
        <v>182</v>
      </c>
      <c r="S39" s="11" t="s">
        <v>150</v>
      </c>
      <c r="T39" s="14" t="s">
        <v>151</v>
      </c>
      <c r="U39" s="52" t="s">
        <v>311</v>
      </c>
      <c r="V39" s="14" t="s">
        <v>90</v>
      </c>
      <c r="W39" s="14" t="s">
        <v>90</v>
      </c>
      <c r="X39" s="18" t="s">
        <v>90</v>
      </c>
      <c r="Y39" s="14" t="s">
        <v>119</v>
      </c>
      <c r="Z39" s="14" t="s">
        <v>67</v>
      </c>
      <c r="AA39" s="16">
        <v>45512</v>
      </c>
      <c r="AB39" s="16">
        <v>45513</v>
      </c>
      <c r="AC39" s="16">
        <v>45513</v>
      </c>
      <c r="AD39" s="10" t="s">
        <v>68</v>
      </c>
      <c r="AE39" s="17">
        <f t="shared" si="0"/>
        <v>0</v>
      </c>
    </row>
    <row r="40" spans="2:31" s="28" customFormat="1" ht="35.450000000000003" customHeight="1">
      <c r="B40" s="9">
        <v>38</v>
      </c>
      <c r="C40" s="10" t="s">
        <v>49</v>
      </c>
      <c r="D40" s="10" t="s">
        <v>50</v>
      </c>
      <c r="E40" s="11" t="s">
        <v>312</v>
      </c>
      <c r="F40" s="12">
        <v>45505</v>
      </c>
      <c r="G40" s="11" t="s">
        <v>313</v>
      </c>
      <c r="H40" s="11"/>
      <c r="I40" s="10"/>
      <c r="J40" s="10" t="s">
        <v>314</v>
      </c>
      <c r="K40" s="16">
        <v>45508</v>
      </c>
      <c r="L40" s="10"/>
      <c r="M40" s="11"/>
      <c r="N40" s="10"/>
      <c r="O40" s="10" t="s">
        <v>58</v>
      </c>
      <c r="P40" s="11" t="s">
        <v>315</v>
      </c>
      <c r="Q40" s="10" t="s">
        <v>191</v>
      </c>
      <c r="R40" s="11" t="s">
        <v>86</v>
      </c>
      <c r="S40" s="11" t="s">
        <v>247</v>
      </c>
      <c r="T40" s="14" t="s">
        <v>248</v>
      </c>
      <c r="U40" s="11" t="s">
        <v>316</v>
      </c>
      <c r="V40" s="14" t="s">
        <v>90</v>
      </c>
      <c r="W40" s="14" t="s">
        <v>90</v>
      </c>
      <c r="X40" s="18" t="s">
        <v>90</v>
      </c>
      <c r="Y40" s="14" t="s">
        <v>7</v>
      </c>
      <c r="Z40" s="14" t="s">
        <v>67</v>
      </c>
      <c r="AA40" s="16">
        <v>45513</v>
      </c>
      <c r="AB40" s="16">
        <v>45513</v>
      </c>
      <c r="AC40" s="16">
        <v>45513</v>
      </c>
      <c r="AD40" s="10" t="s">
        <v>68</v>
      </c>
      <c r="AE40" s="17">
        <f t="shared" si="0"/>
        <v>0</v>
      </c>
    </row>
    <row r="41" spans="2:31" s="28" customFormat="1" ht="35.450000000000003" customHeight="1">
      <c r="B41" s="9">
        <v>39</v>
      </c>
      <c r="C41" s="10" t="s">
        <v>49</v>
      </c>
      <c r="D41" s="10" t="s">
        <v>50</v>
      </c>
      <c r="E41" s="13" t="s">
        <v>317</v>
      </c>
      <c r="F41" s="12">
        <v>45505</v>
      </c>
      <c r="G41" s="13" t="s">
        <v>318</v>
      </c>
      <c r="H41" s="13"/>
      <c r="I41" s="10"/>
      <c r="J41" s="10"/>
      <c r="K41" s="10"/>
      <c r="L41" s="10"/>
      <c r="M41" s="11"/>
      <c r="N41" s="10"/>
      <c r="O41" s="10" t="s">
        <v>212</v>
      </c>
      <c r="P41" s="11" t="s">
        <v>319</v>
      </c>
      <c r="Q41" s="11" t="s">
        <v>198</v>
      </c>
      <c r="R41" s="11" t="s">
        <v>73</v>
      </c>
      <c r="S41" s="11" t="s">
        <v>150</v>
      </c>
      <c r="T41" s="14" t="s">
        <v>151</v>
      </c>
      <c r="U41" s="14" t="s">
        <v>320</v>
      </c>
      <c r="V41" s="14" t="s">
        <v>90</v>
      </c>
      <c r="W41" s="14" t="s">
        <v>90</v>
      </c>
      <c r="X41" s="18" t="s">
        <v>90</v>
      </c>
      <c r="Y41" s="11" t="s">
        <v>119</v>
      </c>
      <c r="Z41" s="14" t="s">
        <v>67</v>
      </c>
      <c r="AA41" s="16">
        <v>45513</v>
      </c>
      <c r="AB41" s="16">
        <v>45513</v>
      </c>
      <c r="AC41" s="16">
        <v>45513</v>
      </c>
      <c r="AD41" s="10" t="s">
        <v>68</v>
      </c>
      <c r="AE41" s="17">
        <f t="shared" si="0"/>
        <v>0</v>
      </c>
    </row>
    <row r="42" spans="2:31" s="28" customFormat="1" ht="35.450000000000003" customHeight="1">
      <c r="B42" s="9">
        <v>40</v>
      </c>
      <c r="C42" s="10" t="s">
        <v>49</v>
      </c>
      <c r="D42" s="10" t="s">
        <v>50</v>
      </c>
      <c r="E42" s="11" t="s">
        <v>321</v>
      </c>
      <c r="F42" s="12">
        <v>45505</v>
      </c>
      <c r="G42" s="11"/>
      <c r="H42" s="11"/>
      <c r="I42" s="10"/>
      <c r="J42" s="10"/>
      <c r="K42" s="10"/>
      <c r="L42" s="10"/>
      <c r="M42" s="11"/>
      <c r="N42" s="10"/>
      <c r="O42" s="10" t="s">
        <v>212</v>
      </c>
      <c r="P42" s="11" t="s">
        <v>322</v>
      </c>
      <c r="Q42" s="11" t="s">
        <v>255</v>
      </c>
      <c r="R42" s="11" t="s">
        <v>73</v>
      </c>
      <c r="S42" s="11" t="s">
        <v>259</v>
      </c>
      <c r="T42" s="14" t="s">
        <v>275</v>
      </c>
      <c r="U42" s="14" t="s">
        <v>323</v>
      </c>
      <c r="V42" s="10" t="s">
        <v>90</v>
      </c>
      <c r="W42" s="10" t="s">
        <v>90</v>
      </c>
      <c r="X42" s="15" t="s">
        <v>90</v>
      </c>
      <c r="Y42" s="11" t="s">
        <v>119</v>
      </c>
      <c r="Z42" s="14" t="s">
        <v>67</v>
      </c>
      <c r="AA42" s="16">
        <v>45516</v>
      </c>
      <c r="AB42" s="16">
        <v>45516</v>
      </c>
      <c r="AC42" s="16">
        <v>45526</v>
      </c>
      <c r="AD42" s="10" t="s">
        <v>68</v>
      </c>
      <c r="AE42" s="17">
        <f t="shared" si="0"/>
        <v>10</v>
      </c>
    </row>
    <row r="43" spans="2:31" s="28" customFormat="1" ht="35.450000000000003" customHeight="1">
      <c r="B43" s="9">
        <v>41</v>
      </c>
      <c r="C43" s="10" t="s">
        <v>49</v>
      </c>
      <c r="D43" s="10" t="s">
        <v>177</v>
      </c>
      <c r="E43" s="19" t="s">
        <v>324</v>
      </c>
      <c r="F43" s="12">
        <v>45505</v>
      </c>
      <c r="G43" s="11"/>
      <c r="H43" s="11"/>
      <c r="I43" s="10"/>
      <c r="J43" s="10"/>
      <c r="K43" s="16"/>
      <c r="L43" s="10"/>
      <c r="M43" s="11"/>
      <c r="N43" s="10"/>
      <c r="O43" s="10" t="s">
        <v>58</v>
      </c>
      <c r="P43" s="11" t="s">
        <v>325</v>
      </c>
      <c r="Q43" s="11" t="s">
        <v>214</v>
      </c>
      <c r="R43" s="11" t="s">
        <v>182</v>
      </c>
      <c r="S43" s="11" t="s">
        <v>74</v>
      </c>
      <c r="T43" s="14" t="s">
        <v>260</v>
      </c>
      <c r="U43" s="14" t="s">
        <v>326</v>
      </c>
      <c r="V43" s="14" t="s">
        <v>90</v>
      </c>
      <c r="W43" s="14" t="s">
        <v>90</v>
      </c>
      <c r="X43" s="18" t="s">
        <v>90</v>
      </c>
      <c r="Y43" s="14" t="s">
        <v>119</v>
      </c>
      <c r="Z43" s="14" t="s">
        <v>67</v>
      </c>
      <c r="AA43" s="16">
        <v>45516</v>
      </c>
      <c r="AB43" s="16">
        <v>45520</v>
      </c>
      <c r="AC43" s="16">
        <v>45551</v>
      </c>
      <c r="AD43" s="10" t="s">
        <v>68</v>
      </c>
      <c r="AE43" s="17">
        <f t="shared" si="0"/>
        <v>31</v>
      </c>
    </row>
    <row r="44" spans="2:31" s="28" customFormat="1" ht="35.450000000000003" customHeight="1">
      <c r="B44" s="9">
        <v>42</v>
      </c>
      <c r="C44" s="32" t="s">
        <v>49</v>
      </c>
      <c r="D44" s="32" t="s">
        <v>50</v>
      </c>
      <c r="E44" s="33" t="s">
        <v>195</v>
      </c>
      <c r="F44" s="34">
        <v>45505</v>
      </c>
      <c r="G44" s="33" t="s">
        <v>327</v>
      </c>
      <c r="H44" s="33"/>
      <c r="I44" s="32"/>
      <c r="J44" s="32" t="s">
        <v>328</v>
      </c>
      <c r="K44" s="37">
        <v>45513</v>
      </c>
      <c r="L44" s="33">
        <v>27442</v>
      </c>
      <c r="M44" s="33" t="s">
        <v>329</v>
      </c>
      <c r="N44" s="33" t="s">
        <v>330</v>
      </c>
      <c r="O44" s="32" t="s">
        <v>58</v>
      </c>
      <c r="P44" s="33" t="s">
        <v>331</v>
      </c>
      <c r="Q44" s="32" t="s">
        <v>198</v>
      </c>
      <c r="R44" s="33" t="s">
        <v>73</v>
      </c>
      <c r="S44" s="33" t="s">
        <v>74</v>
      </c>
      <c r="T44" s="35" t="s">
        <v>88</v>
      </c>
      <c r="U44" s="35" t="s">
        <v>332</v>
      </c>
      <c r="V44" s="35" t="s">
        <v>90</v>
      </c>
      <c r="W44" s="35" t="s">
        <v>90</v>
      </c>
      <c r="X44" s="36" t="s">
        <v>90</v>
      </c>
      <c r="Y44" s="35" t="s">
        <v>91</v>
      </c>
      <c r="Z44" s="35" t="s">
        <v>67</v>
      </c>
      <c r="AA44" s="37">
        <v>45517</v>
      </c>
      <c r="AB44" s="37">
        <v>45525</v>
      </c>
      <c r="AC44" s="37">
        <v>45525</v>
      </c>
      <c r="AD44" s="32" t="s">
        <v>68</v>
      </c>
      <c r="AE44" s="38">
        <f t="shared" si="0"/>
        <v>0</v>
      </c>
    </row>
    <row r="45" spans="2:31" s="8" customFormat="1" ht="35.450000000000003" customHeight="1">
      <c r="B45" s="9">
        <v>43</v>
      </c>
      <c r="C45" s="54" t="s">
        <v>49</v>
      </c>
      <c r="D45" s="54" t="s">
        <v>50</v>
      </c>
      <c r="E45" s="55"/>
      <c r="F45" s="56">
        <v>45505</v>
      </c>
      <c r="G45" s="55" t="s">
        <v>333</v>
      </c>
      <c r="H45" s="55"/>
      <c r="I45" s="54">
        <v>9889482834</v>
      </c>
      <c r="J45" s="54" t="s">
        <v>334</v>
      </c>
      <c r="K45" s="57">
        <v>45507</v>
      </c>
      <c r="L45" s="54">
        <v>27453</v>
      </c>
      <c r="M45" s="55" t="s">
        <v>329</v>
      </c>
      <c r="N45" s="54" t="s">
        <v>335</v>
      </c>
      <c r="O45" s="54" t="s">
        <v>58</v>
      </c>
      <c r="P45" s="55" t="s">
        <v>336</v>
      </c>
      <c r="Q45" s="54" t="s">
        <v>206</v>
      </c>
      <c r="R45" s="55" t="s">
        <v>86</v>
      </c>
      <c r="S45" s="55" t="s">
        <v>74</v>
      </c>
      <c r="T45" s="58" t="s">
        <v>88</v>
      </c>
      <c r="U45" s="55" t="s">
        <v>337</v>
      </c>
      <c r="V45" s="58" t="s">
        <v>90</v>
      </c>
      <c r="W45" s="58" t="s">
        <v>90</v>
      </c>
      <c r="X45" s="59" t="s">
        <v>90</v>
      </c>
      <c r="Y45" s="58" t="s">
        <v>91</v>
      </c>
      <c r="Z45" s="58" t="s">
        <v>67</v>
      </c>
      <c r="AA45" s="57">
        <v>45517</v>
      </c>
      <c r="AB45" s="57">
        <v>45525</v>
      </c>
      <c r="AC45" s="57">
        <v>45573</v>
      </c>
      <c r="AD45" s="54" t="s">
        <v>68</v>
      </c>
      <c r="AE45" s="60">
        <f t="shared" si="0"/>
        <v>48</v>
      </c>
    </row>
    <row r="46" spans="2:31" s="28" customFormat="1" ht="35.450000000000003" customHeight="1">
      <c r="B46" s="9">
        <v>44</v>
      </c>
      <c r="C46" s="10" t="s">
        <v>49</v>
      </c>
      <c r="D46" s="10" t="s">
        <v>50</v>
      </c>
      <c r="E46" s="11" t="s">
        <v>338</v>
      </c>
      <c r="F46" s="12">
        <v>45505</v>
      </c>
      <c r="G46" s="11"/>
      <c r="H46" s="13"/>
      <c r="I46" s="10"/>
      <c r="J46" s="10"/>
      <c r="K46" s="10"/>
      <c r="L46" s="10"/>
      <c r="M46" s="11"/>
      <c r="N46" s="10"/>
      <c r="O46" s="10" t="s">
        <v>58</v>
      </c>
      <c r="P46" s="11" t="s">
        <v>339</v>
      </c>
      <c r="Q46" s="11" t="s">
        <v>174</v>
      </c>
      <c r="R46" s="11" t="s">
        <v>61</v>
      </c>
      <c r="S46" s="11" t="s">
        <v>74</v>
      </c>
      <c r="T46" s="14" t="s">
        <v>207</v>
      </c>
      <c r="U46" s="14" t="s">
        <v>340</v>
      </c>
      <c r="V46" s="14">
        <v>45545</v>
      </c>
      <c r="W46" s="14" t="s">
        <v>341</v>
      </c>
      <c r="X46" s="18">
        <v>73080</v>
      </c>
      <c r="Y46" s="58" t="s">
        <v>91</v>
      </c>
      <c r="Z46" s="14" t="s">
        <v>67</v>
      </c>
      <c r="AA46" s="16">
        <v>45518</v>
      </c>
      <c r="AB46" s="16">
        <v>45532</v>
      </c>
      <c r="AC46" s="16">
        <v>45545</v>
      </c>
      <c r="AD46" s="10" t="s">
        <v>68</v>
      </c>
      <c r="AE46" s="17">
        <f t="shared" si="0"/>
        <v>13</v>
      </c>
    </row>
    <row r="47" spans="2:31" s="28" customFormat="1" ht="35.450000000000003" customHeight="1">
      <c r="B47" s="9">
        <v>45</v>
      </c>
      <c r="C47" s="10" t="s">
        <v>49</v>
      </c>
      <c r="D47" s="10" t="s">
        <v>50</v>
      </c>
      <c r="E47" s="11" t="s">
        <v>342</v>
      </c>
      <c r="F47" s="12">
        <v>45505</v>
      </c>
      <c r="G47" s="11" t="s">
        <v>343</v>
      </c>
      <c r="H47" s="11"/>
      <c r="I47" s="10"/>
      <c r="J47" s="10" t="s">
        <v>344</v>
      </c>
      <c r="K47" s="16">
        <v>45518</v>
      </c>
      <c r="L47" s="10">
        <v>3058</v>
      </c>
      <c r="M47" s="11" t="s">
        <v>345</v>
      </c>
      <c r="N47" s="10" t="s">
        <v>346</v>
      </c>
      <c r="O47" s="10" t="s">
        <v>58</v>
      </c>
      <c r="P47" s="11" t="s">
        <v>347</v>
      </c>
      <c r="Q47" s="11" t="s">
        <v>167</v>
      </c>
      <c r="R47" s="11" t="s">
        <v>61</v>
      </c>
      <c r="S47" s="11" t="s">
        <v>74</v>
      </c>
      <c r="T47" s="14" t="s">
        <v>260</v>
      </c>
      <c r="U47" s="14" t="s">
        <v>348</v>
      </c>
      <c r="V47" s="10" t="s">
        <v>90</v>
      </c>
      <c r="W47" s="10" t="s">
        <v>90</v>
      </c>
      <c r="X47" s="15" t="s">
        <v>90</v>
      </c>
      <c r="Y47" s="11" t="s">
        <v>66</v>
      </c>
      <c r="Z47" s="14" t="s">
        <v>67</v>
      </c>
      <c r="AA47" s="16">
        <v>45522</v>
      </c>
      <c r="AB47" s="16">
        <v>45525</v>
      </c>
      <c r="AC47" s="16">
        <v>45526</v>
      </c>
      <c r="AD47" s="10" t="s">
        <v>68</v>
      </c>
      <c r="AE47" s="17">
        <f t="shared" si="0"/>
        <v>1</v>
      </c>
    </row>
    <row r="48" spans="2:31" s="28" customFormat="1" ht="35.450000000000003" customHeight="1">
      <c r="B48" s="9">
        <v>46</v>
      </c>
      <c r="C48" s="62" t="s">
        <v>49</v>
      </c>
      <c r="D48" s="62" t="s">
        <v>50</v>
      </c>
      <c r="E48" s="70" t="s">
        <v>349</v>
      </c>
      <c r="F48" s="64">
        <v>45505</v>
      </c>
      <c r="G48" s="63" t="s">
        <v>350</v>
      </c>
      <c r="H48" s="71" t="s">
        <v>351</v>
      </c>
      <c r="I48" s="62"/>
      <c r="J48" s="62" t="s">
        <v>352</v>
      </c>
      <c r="K48" s="67">
        <v>45512</v>
      </c>
      <c r="L48" s="62">
        <v>2005</v>
      </c>
      <c r="M48" s="63" t="s">
        <v>204</v>
      </c>
      <c r="N48" s="62" t="s">
        <v>353</v>
      </c>
      <c r="O48" s="62" t="s">
        <v>58</v>
      </c>
      <c r="P48" s="63" t="s">
        <v>354</v>
      </c>
      <c r="Q48" s="63" t="s">
        <v>206</v>
      </c>
      <c r="R48" s="63" t="s">
        <v>61</v>
      </c>
      <c r="S48" s="63" t="s">
        <v>74</v>
      </c>
      <c r="T48" s="65" t="s">
        <v>207</v>
      </c>
      <c r="U48" s="65" t="s">
        <v>355</v>
      </c>
      <c r="V48" s="72" t="s">
        <v>90</v>
      </c>
      <c r="W48" s="72" t="s">
        <v>90</v>
      </c>
      <c r="X48" s="73" t="s">
        <v>90</v>
      </c>
      <c r="Y48" s="65" t="s">
        <v>66</v>
      </c>
      <c r="Z48" s="65" t="s">
        <v>67</v>
      </c>
      <c r="AA48" s="67">
        <v>45518</v>
      </c>
      <c r="AB48" s="67">
        <v>45533</v>
      </c>
      <c r="AC48" s="67">
        <v>45533</v>
      </c>
      <c r="AD48" s="62" t="s">
        <v>68</v>
      </c>
      <c r="AE48" s="68">
        <f t="shared" si="0"/>
        <v>0</v>
      </c>
    </row>
    <row r="49" spans="2:31" s="28" customFormat="1" ht="35.450000000000003" customHeight="1">
      <c r="B49" s="9">
        <v>47</v>
      </c>
      <c r="C49" s="10" t="s">
        <v>49</v>
      </c>
      <c r="D49" s="10" t="s">
        <v>177</v>
      </c>
      <c r="E49" s="11" t="s">
        <v>141</v>
      </c>
      <c r="F49" s="12">
        <v>45505</v>
      </c>
      <c r="G49" s="11"/>
      <c r="H49" s="11"/>
      <c r="I49" s="10"/>
      <c r="J49" s="10"/>
      <c r="K49" s="10"/>
      <c r="L49" s="10"/>
      <c r="M49" s="11"/>
      <c r="N49" s="10"/>
      <c r="O49" s="10" t="s">
        <v>58</v>
      </c>
      <c r="P49" s="11" t="s">
        <v>356</v>
      </c>
      <c r="Q49" s="10" t="s">
        <v>357</v>
      </c>
      <c r="R49" s="11" t="s">
        <v>182</v>
      </c>
      <c r="S49" s="11" t="s">
        <v>74</v>
      </c>
      <c r="T49" s="14" t="s">
        <v>260</v>
      </c>
      <c r="U49" s="14" t="s">
        <v>358</v>
      </c>
      <c r="V49" s="14" t="s">
        <v>90</v>
      </c>
      <c r="W49" s="14" t="s">
        <v>90</v>
      </c>
      <c r="X49" s="14" t="s">
        <v>90</v>
      </c>
      <c r="Y49" s="14" t="s">
        <v>119</v>
      </c>
      <c r="Z49" s="14" t="s">
        <v>67</v>
      </c>
      <c r="AA49" s="16">
        <v>45526</v>
      </c>
      <c r="AB49" s="16">
        <v>45533</v>
      </c>
      <c r="AC49" s="16">
        <v>45561</v>
      </c>
      <c r="AD49" s="10" t="s">
        <v>68</v>
      </c>
      <c r="AE49" s="17">
        <f t="shared" si="0"/>
        <v>28</v>
      </c>
    </row>
    <row r="50" spans="2:31" s="28" customFormat="1" ht="35.450000000000003" customHeight="1">
      <c r="B50" s="9">
        <v>48</v>
      </c>
      <c r="C50" s="10" t="s">
        <v>49</v>
      </c>
      <c r="D50" s="10" t="s">
        <v>50</v>
      </c>
      <c r="E50" s="11" t="s">
        <v>359</v>
      </c>
      <c r="F50" s="12">
        <v>45505</v>
      </c>
      <c r="G50" s="11" t="s">
        <v>360</v>
      </c>
      <c r="H50" s="11"/>
      <c r="I50" s="10"/>
      <c r="J50" s="16" t="s">
        <v>361</v>
      </c>
      <c r="K50" s="16">
        <v>45521</v>
      </c>
      <c r="L50" s="10">
        <v>58866</v>
      </c>
      <c r="M50" s="11" t="s">
        <v>362</v>
      </c>
      <c r="N50" s="10" t="s">
        <v>363</v>
      </c>
      <c r="O50" s="10" t="s">
        <v>58</v>
      </c>
      <c r="P50" s="11" t="s">
        <v>364</v>
      </c>
      <c r="Q50" s="10" t="s">
        <v>191</v>
      </c>
      <c r="R50" s="11" t="s">
        <v>86</v>
      </c>
      <c r="S50" s="11" t="s">
        <v>74</v>
      </c>
      <c r="T50" s="14" t="s">
        <v>117</v>
      </c>
      <c r="U50" s="11" t="s">
        <v>365</v>
      </c>
      <c r="V50" s="14" t="s">
        <v>90</v>
      </c>
      <c r="W50" s="14" t="s">
        <v>90</v>
      </c>
      <c r="X50" s="18" t="s">
        <v>90</v>
      </c>
      <c r="Y50" s="14" t="s">
        <v>7</v>
      </c>
      <c r="Z50" s="14" t="s">
        <v>67</v>
      </c>
      <c r="AA50" s="16">
        <v>45526</v>
      </c>
      <c r="AB50" s="16">
        <v>45533</v>
      </c>
      <c r="AC50" s="16">
        <v>45539</v>
      </c>
      <c r="AD50" s="10" t="s">
        <v>68</v>
      </c>
      <c r="AE50" s="17">
        <f t="shared" si="0"/>
        <v>6</v>
      </c>
    </row>
    <row r="51" spans="2:31" s="28" customFormat="1" ht="35.450000000000003" customHeight="1">
      <c r="B51" s="9">
        <v>49</v>
      </c>
      <c r="C51" s="10" t="s">
        <v>49</v>
      </c>
      <c r="D51" s="10" t="s">
        <v>50</v>
      </c>
      <c r="E51" s="11" t="s">
        <v>366</v>
      </c>
      <c r="F51" s="12">
        <v>45505</v>
      </c>
      <c r="G51" s="11" t="s">
        <v>367</v>
      </c>
      <c r="H51" s="13"/>
      <c r="I51" s="10"/>
      <c r="J51" s="10"/>
      <c r="K51" s="10"/>
      <c r="L51" s="10"/>
      <c r="M51" s="11"/>
      <c r="N51" s="10"/>
      <c r="O51" s="10" t="s">
        <v>58</v>
      </c>
      <c r="P51" s="11" t="s">
        <v>368</v>
      </c>
      <c r="Q51" s="11" t="s">
        <v>255</v>
      </c>
      <c r="R51" s="11" t="s">
        <v>73</v>
      </c>
      <c r="S51" s="11" t="s">
        <v>74</v>
      </c>
      <c r="T51" s="14" t="s">
        <v>75</v>
      </c>
      <c r="U51" s="14" t="s">
        <v>369</v>
      </c>
      <c r="V51" s="14" t="s">
        <v>90</v>
      </c>
      <c r="W51" s="14" t="s">
        <v>90</v>
      </c>
      <c r="X51" s="18" t="s">
        <v>90</v>
      </c>
      <c r="Y51" s="11" t="s">
        <v>119</v>
      </c>
      <c r="Z51" s="14" t="s">
        <v>67</v>
      </c>
      <c r="AA51" s="16">
        <v>45527</v>
      </c>
      <c r="AB51" s="16">
        <v>45527</v>
      </c>
      <c r="AC51" s="16">
        <v>45546</v>
      </c>
      <c r="AD51" s="10" t="s">
        <v>68</v>
      </c>
      <c r="AE51" s="17">
        <f t="shared" si="0"/>
        <v>19</v>
      </c>
    </row>
    <row r="52" spans="2:31" s="28" customFormat="1" ht="35.450000000000003" customHeight="1">
      <c r="B52" s="9">
        <v>50</v>
      </c>
      <c r="C52" s="10" t="s">
        <v>49</v>
      </c>
      <c r="D52" s="10" t="s">
        <v>50</v>
      </c>
      <c r="E52" s="11" t="s">
        <v>269</v>
      </c>
      <c r="F52" s="12">
        <v>45505</v>
      </c>
      <c r="G52" s="11" t="s">
        <v>370</v>
      </c>
      <c r="H52" s="11"/>
      <c r="I52" s="10"/>
      <c r="J52" s="10" t="s">
        <v>371</v>
      </c>
      <c r="K52" s="16">
        <v>45523</v>
      </c>
      <c r="L52" s="10">
        <v>559536</v>
      </c>
      <c r="M52" s="11" t="s">
        <v>372</v>
      </c>
      <c r="N52" s="10" t="s">
        <v>373</v>
      </c>
      <c r="O52" s="10" t="s">
        <v>58</v>
      </c>
      <c r="P52" s="11" t="s">
        <v>374</v>
      </c>
      <c r="Q52" s="11" t="s">
        <v>206</v>
      </c>
      <c r="R52" s="11" t="s">
        <v>61</v>
      </c>
      <c r="S52" s="11" t="s">
        <v>74</v>
      </c>
      <c r="T52" s="14" t="s">
        <v>117</v>
      </c>
      <c r="U52" s="14" t="s">
        <v>375</v>
      </c>
      <c r="V52" s="14">
        <v>45539</v>
      </c>
      <c r="W52" s="15" t="s">
        <v>376</v>
      </c>
      <c r="X52" s="15">
        <v>7104</v>
      </c>
      <c r="Y52" s="11" t="s">
        <v>91</v>
      </c>
      <c r="Z52" s="14" t="s">
        <v>67</v>
      </c>
      <c r="AA52" s="16">
        <v>45530</v>
      </c>
      <c r="AB52" s="16">
        <v>45533</v>
      </c>
      <c r="AC52" s="16">
        <v>45539</v>
      </c>
      <c r="AD52" s="10" t="s">
        <v>68</v>
      </c>
      <c r="AE52" s="17">
        <f t="shared" si="0"/>
        <v>6</v>
      </c>
    </row>
    <row r="53" spans="2:31" s="8" customFormat="1" ht="35.450000000000003" customHeight="1">
      <c r="B53" s="9">
        <v>51</v>
      </c>
      <c r="C53" s="10" t="s">
        <v>49</v>
      </c>
      <c r="D53" s="10" t="s">
        <v>50</v>
      </c>
      <c r="E53" s="19" t="s">
        <v>93</v>
      </c>
      <c r="F53" s="12">
        <v>45505</v>
      </c>
      <c r="G53" s="11" t="s">
        <v>377</v>
      </c>
      <c r="H53" s="11"/>
      <c r="I53" s="10"/>
      <c r="J53" s="10" t="s">
        <v>378</v>
      </c>
      <c r="K53" s="16">
        <v>45526</v>
      </c>
      <c r="L53" s="10">
        <v>58870</v>
      </c>
      <c r="M53" s="11" t="s">
        <v>362</v>
      </c>
      <c r="N53" s="10" t="s">
        <v>379</v>
      </c>
      <c r="O53" s="10" t="s">
        <v>58</v>
      </c>
      <c r="P53" s="11" t="s">
        <v>380</v>
      </c>
      <c r="Q53" s="11" t="s">
        <v>99</v>
      </c>
      <c r="R53" s="11" t="s">
        <v>86</v>
      </c>
      <c r="S53" s="11" t="s">
        <v>74</v>
      </c>
      <c r="T53" s="14" t="s">
        <v>88</v>
      </c>
      <c r="U53" s="14" t="s">
        <v>381</v>
      </c>
      <c r="V53" s="14" t="s">
        <v>90</v>
      </c>
      <c r="W53" s="14" t="s">
        <v>90</v>
      </c>
      <c r="X53" s="18" t="s">
        <v>90</v>
      </c>
      <c r="Y53" s="14" t="s">
        <v>66</v>
      </c>
      <c r="Z53" s="14" t="s">
        <v>67</v>
      </c>
      <c r="AA53" s="16">
        <v>45529</v>
      </c>
      <c r="AB53" s="16">
        <v>45531</v>
      </c>
      <c r="AC53" s="16">
        <v>45535</v>
      </c>
      <c r="AD53" s="10" t="s">
        <v>68</v>
      </c>
      <c r="AE53" s="17">
        <f t="shared" si="0"/>
        <v>4</v>
      </c>
    </row>
    <row r="54" spans="2:31" s="28" customFormat="1" ht="35.450000000000003" customHeight="1">
      <c r="B54" s="9">
        <v>52</v>
      </c>
      <c r="C54" s="10" t="s">
        <v>49</v>
      </c>
      <c r="D54" s="10" t="s">
        <v>50</v>
      </c>
      <c r="E54" s="11" t="s">
        <v>382</v>
      </c>
      <c r="F54" s="12">
        <v>45505</v>
      </c>
      <c r="G54" s="11" t="s">
        <v>383</v>
      </c>
      <c r="H54" s="11"/>
      <c r="I54" s="10"/>
      <c r="J54" s="10" t="s">
        <v>384</v>
      </c>
      <c r="K54" s="16">
        <v>45523</v>
      </c>
      <c r="L54" s="10">
        <v>2047</v>
      </c>
      <c r="M54" s="11"/>
      <c r="N54" s="10" t="s">
        <v>385</v>
      </c>
      <c r="O54" s="10" t="s">
        <v>58</v>
      </c>
      <c r="P54" s="11" t="s">
        <v>386</v>
      </c>
      <c r="Q54" s="10" t="s">
        <v>174</v>
      </c>
      <c r="R54" s="11" t="s">
        <v>61</v>
      </c>
      <c r="S54" s="11" t="s">
        <v>74</v>
      </c>
      <c r="T54" s="14" t="s">
        <v>117</v>
      </c>
      <c r="U54" s="14" t="s">
        <v>387</v>
      </c>
      <c r="V54" s="14">
        <v>45545</v>
      </c>
      <c r="W54" s="14" t="s">
        <v>388</v>
      </c>
      <c r="X54" s="18">
        <v>3405</v>
      </c>
      <c r="Y54" s="14" t="s">
        <v>91</v>
      </c>
      <c r="Z54" s="14" t="s">
        <v>67</v>
      </c>
      <c r="AA54" s="16">
        <v>45528</v>
      </c>
      <c r="AB54" s="16">
        <v>45531</v>
      </c>
      <c r="AC54" s="16">
        <v>45545</v>
      </c>
      <c r="AD54" s="10" t="s">
        <v>68</v>
      </c>
      <c r="AE54" s="17">
        <f t="shared" si="0"/>
        <v>14</v>
      </c>
    </row>
    <row r="55" spans="2:31" s="28" customFormat="1" ht="35.450000000000003" customHeight="1">
      <c r="B55" s="9">
        <v>53</v>
      </c>
      <c r="C55" s="10" t="s">
        <v>49</v>
      </c>
      <c r="D55" s="10" t="s">
        <v>50</v>
      </c>
      <c r="E55" s="11" t="s">
        <v>342</v>
      </c>
      <c r="F55" s="12">
        <v>45505</v>
      </c>
      <c r="G55" s="11" t="s">
        <v>389</v>
      </c>
      <c r="H55" s="11"/>
      <c r="I55" s="10"/>
      <c r="J55" s="10" t="s">
        <v>390</v>
      </c>
      <c r="K55" s="16">
        <v>45522</v>
      </c>
      <c r="L55" s="10">
        <v>559534</v>
      </c>
      <c r="M55" s="11"/>
      <c r="N55" s="10" t="s">
        <v>391</v>
      </c>
      <c r="O55" s="10" t="s">
        <v>58</v>
      </c>
      <c r="P55" s="11" t="s">
        <v>392</v>
      </c>
      <c r="Q55" s="10" t="s">
        <v>85</v>
      </c>
      <c r="R55" s="11" t="s">
        <v>86</v>
      </c>
      <c r="S55" s="11" t="s">
        <v>74</v>
      </c>
      <c r="T55" s="14" t="s">
        <v>207</v>
      </c>
      <c r="U55" s="11" t="s">
        <v>393</v>
      </c>
      <c r="V55" s="14" t="s">
        <v>90</v>
      </c>
      <c r="W55" s="14" t="s">
        <v>90</v>
      </c>
      <c r="X55" s="18" t="s">
        <v>90</v>
      </c>
      <c r="Y55" s="14" t="s">
        <v>66</v>
      </c>
      <c r="Z55" s="14" t="s">
        <v>67</v>
      </c>
      <c r="AA55" s="16">
        <v>45528</v>
      </c>
      <c r="AB55" s="16">
        <v>45531</v>
      </c>
      <c r="AC55" s="16">
        <v>45545</v>
      </c>
      <c r="AD55" s="10" t="s">
        <v>68</v>
      </c>
      <c r="AE55" s="17">
        <f t="shared" si="0"/>
        <v>14</v>
      </c>
    </row>
    <row r="56" spans="2:31" s="8" customFormat="1" ht="35.450000000000003" customHeight="1">
      <c r="B56" s="9">
        <v>54</v>
      </c>
      <c r="C56" s="10" t="s">
        <v>49</v>
      </c>
      <c r="D56" s="10" t="s">
        <v>50</v>
      </c>
      <c r="E56" s="11" t="s">
        <v>349</v>
      </c>
      <c r="F56" s="12">
        <v>45505</v>
      </c>
      <c r="G56" s="11" t="s">
        <v>394</v>
      </c>
      <c r="H56" s="13"/>
      <c r="I56" s="10"/>
      <c r="J56" s="10" t="s">
        <v>395</v>
      </c>
      <c r="K56" s="16">
        <v>45523</v>
      </c>
      <c r="L56" s="10">
        <v>2048</v>
      </c>
      <c r="M56" s="11"/>
      <c r="N56" s="10" t="s">
        <v>396</v>
      </c>
      <c r="O56" s="10" t="s">
        <v>58</v>
      </c>
      <c r="P56" s="11" t="s">
        <v>397</v>
      </c>
      <c r="Q56" s="11" t="s">
        <v>206</v>
      </c>
      <c r="R56" s="11" t="s">
        <v>61</v>
      </c>
      <c r="S56" s="11" t="s">
        <v>74</v>
      </c>
      <c r="T56" s="14" t="s">
        <v>117</v>
      </c>
      <c r="U56" s="14" t="s">
        <v>398</v>
      </c>
      <c r="V56" s="14">
        <v>45539</v>
      </c>
      <c r="W56" s="14" t="s">
        <v>399</v>
      </c>
      <c r="X56" s="18">
        <v>4131</v>
      </c>
      <c r="Y56" s="11" t="s">
        <v>91</v>
      </c>
      <c r="Z56" s="14" t="s">
        <v>67</v>
      </c>
      <c r="AA56" s="16">
        <v>45531</v>
      </c>
      <c r="AB56" s="16">
        <v>45531</v>
      </c>
      <c r="AC56" s="16">
        <v>45539</v>
      </c>
      <c r="AD56" s="10" t="s">
        <v>68</v>
      </c>
      <c r="AE56" s="17">
        <f t="shared" si="0"/>
        <v>8</v>
      </c>
    </row>
    <row r="57" spans="2:31" s="28" customFormat="1" ht="35.450000000000003" customHeight="1">
      <c r="B57" s="9">
        <v>55</v>
      </c>
      <c r="C57" s="10" t="s">
        <v>49</v>
      </c>
      <c r="D57" s="10" t="s">
        <v>50</v>
      </c>
      <c r="E57" s="11" t="s">
        <v>93</v>
      </c>
      <c r="F57" s="12">
        <v>45505</v>
      </c>
      <c r="G57" s="11"/>
      <c r="H57" s="11"/>
      <c r="I57" s="10"/>
      <c r="J57" s="10"/>
      <c r="K57" s="10"/>
      <c r="L57" s="10"/>
      <c r="M57" s="11"/>
      <c r="N57" s="10"/>
      <c r="O57" s="10" t="s">
        <v>212</v>
      </c>
      <c r="P57" s="11" t="s">
        <v>400</v>
      </c>
      <c r="Q57" s="11" t="s">
        <v>401</v>
      </c>
      <c r="R57" s="11" t="s">
        <v>86</v>
      </c>
      <c r="S57" s="11" t="s">
        <v>74</v>
      </c>
      <c r="T57" s="14" t="s">
        <v>101</v>
      </c>
      <c r="U57" s="11" t="s">
        <v>402</v>
      </c>
      <c r="V57" s="10" t="s">
        <v>90</v>
      </c>
      <c r="W57" s="10" t="s">
        <v>90</v>
      </c>
      <c r="X57" s="15" t="s">
        <v>90</v>
      </c>
      <c r="Y57" s="11" t="s">
        <v>66</v>
      </c>
      <c r="Z57" s="14" t="s">
        <v>67</v>
      </c>
      <c r="AA57" s="16">
        <v>45531</v>
      </c>
      <c r="AB57" s="16">
        <v>45531</v>
      </c>
      <c r="AC57" s="16">
        <v>45532</v>
      </c>
      <c r="AD57" s="10" t="s">
        <v>68</v>
      </c>
      <c r="AE57" s="17">
        <f t="shared" si="0"/>
        <v>1</v>
      </c>
    </row>
    <row r="58" spans="2:31" s="28" customFormat="1" ht="35.450000000000003" customHeight="1">
      <c r="B58" s="9">
        <v>56</v>
      </c>
      <c r="C58" s="10" t="s">
        <v>49</v>
      </c>
      <c r="D58" s="10" t="s">
        <v>50</v>
      </c>
      <c r="E58" s="11"/>
      <c r="F58" s="12">
        <v>45505</v>
      </c>
      <c r="G58" s="11"/>
      <c r="H58" s="11"/>
      <c r="I58" s="10"/>
      <c r="J58" s="10"/>
      <c r="K58" s="10"/>
      <c r="L58" s="10"/>
      <c r="M58" s="11"/>
      <c r="N58" s="10"/>
      <c r="O58" s="10" t="s">
        <v>212</v>
      </c>
      <c r="P58" s="11" t="s">
        <v>403</v>
      </c>
      <c r="Q58" s="10" t="s">
        <v>206</v>
      </c>
      <c r="R58" s="11" t="s">
        <v>182</v>
      </c>
      <c r="S58" s="11" t="s">
        <v>74</v>
      </c>
      <c r="T58" s="14" t="s">
        <v>117</v>
      </c>
      <c r="U58" s="14" t="s">
        <v>404</v>
      </c>
      <c r="V58" s="14" t="s">
        <v>90</v>
      </c>
      <c r="W58" s="14" t="s">
        <v>90</v>
      </c>
      <c r="X58" s="18" t="s">
        <v>90</v>
      </c>
      <c r="Y58" s="14" t="s">
        <v>66</v>
      </c>
      <c r="Z58" s="14" t="s">
        <v>67</v>
      </c>
      <c r="AA58" s="16">
        <v>45532</v>
      </c>
      <c r="AB58" s="16">
        <v>45532</v>
      </c>
      <c r="AC58" s="16">
        <v>45541</v>
      </c>
      <c r="AD58" s="10" t="s">
        <v>68</v>
      </c>
      <c r="AE58" s="17">
        <f t="shared" si="0"/>
        <v>9</v>
      </c>
    </row>
    <row r="59" spans="2:31" s="28" customFormat="1" ht="35.450000000000003" customHeight="1">
      <c r="B59" s="9">
        <v>57</v>
      </c>
      <c r="C59" s="10" t="s">
        <v>49</v>
      </c>
      <c r="D59" s="10" t="s">
        <v>50</v>
      </c>
      <c r="E59" s="11" t="s">
        <v>93</v>
      </c>
      <c r="F59" s="12">
        <v>45505</v>
      </c>
      <c r="G59" s="11"/>
      <c r="H59" s="11"/>
      <c r="I59" s="10"/>
      <c r="J59" s="10" t="s">
        <v>405</v>
      </c>
      <c r="K59" s="10"/>
      <c r="L59" s="10">
        <v>58872</v>
      </c>
      <c r="M59" s="11" t="s">
        <v>406</v>
      </c>
      <c r="N59" s="10" t="s">
        <v>407</v>
      </c>
      <c r="O59" s="10" t="s">
        <v>58</v>
      </c>
      <c r="P59" s="11" t="s">
        <v>408</v>
      </c>
      <c r="Q59" s="10" t="s">
        <v>99</v>
      </c>
      <c r="R59" s="11" t="s">
        <v>86</v>
      </c>
      <c r="S59" s="11" t="s">
        <v>74</v>
      </c>
      <c r="T59" s="14" t="s">
        <v>117</v>
      </c>
      <c r="U59" s="14" t="s">
        <v>409</v>
      </c>
      <c r="V59" s="14" t="s">
        <v>90</v>
      </c>
      <c r="W59" s="14" t="s">
        <v>90</v>
      </c>
      <c r="X59" s="18" t="s">
        <v>90</v>
      </c>
      <c r="Y59" s="14" t="s">
        <v>91</v>
      </c>
      <c r="Z59" s="14" t="s">
        <v>67</v>
      </c>
      <c r="AA59" s="16">
        <v>45533</v>
      </c>
      <c r="AB59" s="16">
        <v>45533</v>
      </c>
      <c r="AC59" s="16">
        <v>45535</v>
      </c>
      <c r="AD59" s="10" t="s">
        <v>68</v>
      </c>
      <c r="AE59" s="17">
        <f t="shared" si="0"/>
        <v>2</v>
      </c>
    </row>
    <row r="60" spans="2:31" s="28" customFormat="1" ht="35.450000000000003" customHeight="1">
      <c r="B60" s="9">
        <v>58</v>
      </c>
      <c r="C60" s="10" t="s">
        <v>49</v>
      </c>
      <c r="D60" s="10" t="s">
        <v>50</v>
      </c>
      <c r="E60" s="11" t="s">
        <v>79</v>
      </c>
      <c r="F60" s="12">
        <v>45505</v>
      </c>
      <c r="G60" s="11" t="s">
        <v>410</v>
      </c>
      <c r="H60" s="11"/>
      <c r="I60" s="10"/>
      <c r="J60" s="10"/>
      <c r="K60" s="16"/>
      <c r="L60" s="10"/>
      <c r="M60" s="11"/>
      <c r="N60" s="10"/>
      <c r="O60" s="10" t="s">
        <v>58</v>
      </c>
      <c r="P60" s="11" t="s">
        <v>411</v>
      </c>
      <c r="Q60" s="10" t="s">
        <v>167</v>
      </c>
      <c r="R60" s="11" t="s">
        <v>86</v>
      </c>
      <c r="S60" s="11" t="s">
        <v>74</v>
      </c>
      <c r="T60" s="14" t="s">
        <v>248</v>
      </c>
      <c r="U60" s="11" t="s">
        <v>412</v>
      </c>
      <c r="V60" s="14" t="s">
        <v>90</v>
      </c>
      <c r="W60" s="14" t="s">
        <v>90</v>
      </c>
      <c r="X60" s="18" t="s">
        <v>90</v>
      </c>
      <c r="Y60" s="14" t="s">
        <v>66</v>
      </c>
      <c r="Z60" s="14" t="s">
        <v>67</v>
      </c>
      <c r="AA60" s="16">
        <v>45534</v>
      </c>
      <c r="AB60" s="16">
        <v>45534</v>
      </c>
      <c r="AC60" s="16">
        <v>45534</v>
      </c>
      <c r="AD60" s="10" t="s">
        <v>68</v>
      </c>
      <c r="AE60" s="17">
        <f t="shared" si="0"/>
        <v>0</v>
      </c>
    </row>
    <row r="61" spans="2:31" s="28" customFormat="1" ht="35.450000000000003" customHeight="1">
      <c r="B61" s="9">
        <v>59</v>
      </c>
      <c r="C61" s="10" t="s">
        <v>49</v>
      </c>
      <c r="D61" s="10" t="s">
        <v>50</v>
      </c>
      <c r="E61" s="11" t="s">
        <v>342</v>
      </c>
      <c r="F61" s="12">
        <v>45505</v>
      </c>
      <c r="G61" s="11" t="s">
        <v>413</v>
      </c>
      <c r="H61" s="13"/>
      <c r="I61" s="10"/>
      <c r="J61" s="10"/>
      <c r="K61" s="10"/>
      <c r="L61" s="10"/>
      <c r="M61" s="11"/>
      <c r="N61" s="10"/>
      <c r="O61" s="10" t="s">
        <v>58</v>
      </c>
      <c r="P61" s="11" t="s">
        <v>414</v>
      </c>
      <c r="Q61" s="10" t="s">
        <v>167</v>
      </c>
      <c r="R61" s="11" t="s">
        <v>86</v>
      </c>
      <c r="S61" s="11" t="s">
        <v>74</v>
      </c>
      <c r="T61" s="14" t="s">
        <v>248</v>
      </c>
      <c r="U61" s="11" t="s">
        <v>415</v>
      </c>
      <c r="V61" s="14" t="s">
        <v>90</v>
      </c>
      <c r="W61" s="14" t="s">
        <v>90</v>
      </c>
      <c r="X61" s="18" t="s">
        <v>90</v>
      </c>
      <c r="Y61" s="11" t="s">
        <v>66</v>
      </c>
      <c r="Z61" s="14" t="s">
        <v>67</v>
      </c>
      <c r="AA61" s="16">
        <v>45534</v>
      </c>
      <c r="AB61" s="16">
        <v>45534</v>
      </c>
      <c r="AC61" s="16">
        <v>45534</v>
      </c>
      <c r="AD61" s="10" t="s">
        <v>68</v>
      </c>
      <c r="AE61" s="17">
        <f t="shared" si="0"/>
        <v>0</v>
      </c>
    </row>
    <row r="62" spans="2:31" s="28" customFormat="1" ht="35.450000000000003" customHeight="1">
      <c r="B62" s="9">
        <v>60</v>
      </c>
      <c r="C62" s="10" t="s">
        <v>49</v>
      </c>
      <c r="D62" s="10" t="s">
        <v>50</v>
      </c>
      <c r="E62" s="11"/>
      <c r="F62" s="12">
        <v>45536</v>
      </c>
      <c r="G62" s="11" t="s">
        <v>416</v>
      </c>
      <c r="H62" s="11"/>
      <c r="I62" s="10"/>
      <c r="J62" s="10" t="s">
        <v>417</v>
      </c>
      <c r="K62" s="10"/>
      <c r="L62" s="10"/>
      <c r="M62" s="11"/>
      <c r="N62" s="10" t="s">
        <v>418</v>
      </c>
      <c r="O62" s="10" t="s">
        <v>58</v>
      </c>
      <c r="P62" s="11" t="s">
        <v>419</v>
      </c>
      <c r="Q62" s="11" t="s">
        <v>99</v>
      </c>
      <c r="R62" s="11" t="s">
        <v>86</v>
      </c>
      <c r="S62" s="11" t="s">
        <v>420</v>
      </c>
      <c r="T62" s="14" t="s">
        <v>138</v>
      </c>
      <c r="U62" s="14" t="s">
        <v>421</v>
      </c>
      <c r="V62" s="14">
        <v>45539</v>
      </c>
      <c r="W62" s="14" t="s">
        <v>422</v>
      </c>
      <c r="X62" s="15">
        <v>27000</v>
      </c>
      <c r="Y62" s="11" t="s">
        <v>7</v>
      </c>
      <c r="Z62" s="14" t="s">
        <v>67</v>
      </c>
      <c r="AA62" s="16">
        <v>45537</v>
      </c>
      <c r="AB62" s="16">
        <v>45537</v>
      </c>
      <c r="AC62" s="16">
        <v>45539</v>
      </c>
      <c r="AD62" s="10" t="s">
        <v>68</v>
      </c>
      <c r="AE62" s="17">
        <f t="shared" si="0"/>
        <v>2</v>
      </c>
    </row>
    <row r="63" spans="2:31" s="28" customFormat="1" ht="35.450000000000003" customHeight="1">
      <c r="B63" s="9">
        <v>61</v>
      </c>
      <c r="C63" s="10" t="s">
        <v>49</v>
      </c>
      <c r="D63" s="10" t="s">
        <v>50</v>
      </c>
      <c r="E63" s="11" t="s">
        <v>423</v>
      </c>
      <c r="F63" s="12">
        <v>45536</v>
      </c>
      <c r="G63" s="11"/>
      <c r="H63" s="11"/>
      <c r="I63" s="10"/>
      <c r="J63" s="10"/>
      <c r="K63" s="16"/>
      <c r="L63" s="10"/>
      <c r="M63" s="11"/>
      <c r="N63" s="10"/>
      <c r="O63" s="10" t="s">
        <v>58</v>
      </c>
      <c r="P63" s="11" t="s">
        <v>424</v>
      </c>
      <c r="Q63" s="11" t="s">
        <v>246</v>
      </c>
      <c r="R63" s="11" t="s">
        <v>73</v>
      </c>
      <c r="S63" s="11" t="s">
        <v>259</v>
      </c>
      <c r="T63" s="14" t="s">
        <v>275</v>
      </c>
      <c r="U63" s="14" t="s">
        <v>425</v>
      </c>
      <c r="V63" s="14" t="s">
        <v>90</v>
      </c>
      <c r="W63" s="14" t="s">
        <v>90</v>
      </c>
      <c r="X63" s="18" t="s">
        <v>90</v>
      </c>
      <c r="Y63" s="14" t="s">
        <v>119</v>
      </c>
      <c r="Z63" s="14" t="s">
        <v>67</v>
      </c>
      <c r="AA63" s="16">
        <v>45538</v>
      </c>
      <c r="AB63" s="16">
        <v>45539</v>
      </c>
      <c r="AC63" s="16">
        <v>45545</v>
      </c>
      <c r="AD63" s="10" t="s">
        <v>68</v>
      </c>
      <c r="AE63" s="17">
        <f t="shared" si="0"/>
        <v>6</v>
      </c>
    </row>
    <row r="64" spans="2:31" s="28" customFormat="1" ht="35.450000000000003" customHeight="1">
      <c r="B64" s="9">
        <v>62</v>
      </c>
      <c r="C64" s="10" t="s">
        <v>49</v>
      </c>
      <c r="D64" s="10"/>
      <c r="E64" s="11" t="s">
        <v>426</v>
      </c>
      <c r="F64" s="12">
        <v>45536</v>
      </c>
      <c r="G64" s="11"/>
      <c r="H64" s="11"/>
      <c r="I64" s="10"/>
      <c r="J64" s="10"/>
      <c r="K64" s="10"/>
      <c r="L64" s="10"/>
      <c r="M64" s="11"/>
      <c r="N64" s="10"/>
      <c r="O64" s="10" t="s">
        <v>58</v>
      </c>
      <c r="P64" s="11" t="s">
        <v>427</v>
      </c>
      <c r="Q64" s="11" t="s">
        <v>428</v>
      </c>
      <c r="R64" s="11" t="s">
        <v>73</v>
      </c>
      <c r="S64" s="11" t="s">
        <v>74</v>
      </c>
      <c r="T64" s="14" t="s">
        <v>151</v>
      </c>
      <c r="U64" s="14" t="s">
        <v>429</v>
      </c>
      <c r="V64" s="14" t="s">
        <v>90</v>
      </c>
      <c r="W64" s="14" t="s">
        <v>90</v>
      </c>
      <c r="X64" s="18" t="s">
        <v>90</v>
      </c>
      <c r="Y64" s="14" t="s">
        <v>119</v>
      </c>
      <c r="Z64" s="14" t="s">
        <v>67</v>
      </c>
      <c r="AA64" s="16">
        <v>45540</v>
      </c>
      <c r="AB64" s="16">
        <v>45545</v>
      </c>
      <c r="AC64" s="16">
        <v>45545</v>
      </c>
      <c r="AD64" s="10" t="s">
        <v>68</v>
      </c>
      <c r="AE64" s="17">
        <f t="shared" si="0"/>
        <v>0</v>
      </c>
    </row>
    <row r="65" spans="2:31" s="28" customFormat="1" ht="35.450000000000003" customHeight="1">
      <c r="B65" s="9">
        <v>63</v>
      </c>
      <c r="C65" s="10" t="s">
        <v>49</v>
      </c>
      <c r="D65" s="10" t="s">
        <v>50</v>
      </c>
      <c r="E65" s="11" t="s">
        <v>426</v>
      </c>
      <c r="F65" s="12">
        <v>45536</v>
      </c>
      <c r="G65" s="11"/>
      <c r="H65" s="11"/>
      <c r="I65" s="10"/>
      <c r="J65" s="10"/>
      <c r="K65" s="16"/>
      <c r="L65" s="10"/>
      <c r="M65" s="11"/>
      <c r="N65" s="10"/>
      <c r="O65" s="10" t="s">
        <v>58</v>
      </c>
      <c r="P65" s="11" t="s">
        <v>430</v>
      </c>
      <c r="Q65" s="11" t="s">
        <v>428</v>
      </c>
      <c r="R65" s="11" t="s">
        <v>73</v>
      </c>
      <c r="S65" s="11" t="s">
        <v>74</v>
      </c>
      <c r="T65" s="14" t="s">
        <v>117</v>
      </c>
      <c r="U65" s="11" t="s">
        <v>431</v>
      </c>
      <c r="V65" s="14" t="s">
        <v>90</v>
      </c>
      <c r="W65" s="14" t="s">
        <v>90</v>
      </c>
      <c r="X65" s="18" t="s">
        <v>90</v>
      </c>
      <c r="Y65" s="14" t="s">
        <v>119</v>
      </c>
      <c r="Z65" s="14" t="s">
        <v>67</v>
      </c>
      <c r="AA65" s="16">
        <v>45545</v>
      </c>
      <c r="AB65" s="16">
        <v>45545</v>
      </c>
      <c r="AC65" s="16">
        <v>45545</v>
      </c>
      <c r="AD65" s="10" t="s">
        <v>68</v>
      </c>
      <c r="AE65" s="17">
        <f t="shared" si="0"/>
        <v>0</v>
      </c>
    </row>
    <row r="66" spans="2:31" s="28" customFormat="1" ht="35.450000000000003" customHeight="1">
      <c r="B66" s="9">
        <v>64</v>
      </c>
      <c r="C66" s="10" t="s">
        <v>49</v>
      </c>
      <c r="D66" s="10" t="s">
        <v>50</v>
      </c>
      <c r="E66" s="11" t="s">
        <v>226</v>
      </c>
      <c r="F66" s="12">
        <v>45536</v>
      </c>
      <c r="G66" s="53" t="s">
        <v>432</v>
      </c>
      <c r="H66" s="21" t="s">
        <v>187</v>
      </c>
      <c r="I66" s="10">
        <v>9896221500</v>
      </c>
      <c r="J66" s="10"/>
      <c r="K66" s="10"/>
      <c r="L66" s="10"/>
      <c r="M66" s="11"/>
      <c r="N66" s="10"/>
      <c r="O66" s="10" t="s">
        <v>58</v>
      </c>
      <c r="P66" s="11" t="s">
        <v>433</v>
      </c>
      <c r="Q66" s="11" t="s">
        <v>191</v>
      </c>
      <c r="R66" s="11" t="s">
        <v>86</v>
      </c>
      <c r="S66" s="11" t="s">
        <v>74</v>
      </c>
      <c r="T66" s="14" t="s">
        <v>183</v>
      </c>
      <c r="U66" s="11" t="s">
        <v>434</v>
      </c>
      <c r="V66" s="14" t="s">
        <v>90</v>
      </c>
      <c r="W66" s="14" t="s">
        <v>90</v>
      </c>
      <c r="X66" s="18" t="s">
        <v>90</v>
      </c>
      <c r="Y66" s="11" t="s">
        <v>7</v>
      </c>
      <c r="Z66" s="14" t="s">
        <v>67</v>
      </c>
      <c r="AA66" s="16">
        <v>45545</v>
      </c>
      <c r="AB66" s="16">
        <v>45546</v>
      </c>
      <c r="AC66" s="16">
        <v>45552</v>
      </c>
      <c r="AD66" s="10" t="s">
        <v>68</v>
      </c>
      <c r="AE66" s="17">
        <f t="shared" ref="AE66:AE108" si="1">AC66-AB66</f>
        <v>6</v>
      </c>
    </row>
    <row r="67" spans="2:31" s="28" customFormat="1" ht="35.450000000000003" customHeight="1">
      <c r="B67" s="9">
        <v>65</v>
      </c>
      <c r="C67" s="10" t="s">
        <v>49</v>
      </c>
      <c r="D67" s="10" t="s">
        <v>50</v>
      </c>
      <c r="E67" s="11" t="s">
        <v>435</v>
      </c>
      <c r="F67" s="12">
        <v>45536</v>
      </c>
      <c r="G67" s="11" t="s">
        <v>436</v>
      </c>
      <c r="H67" s="11"/>
      <c r="I67" s="10" t="s">
        <v>437</v>
      </c>
      <c r="J67" s="10"/>
      <c r="K67" s="10"/>
      <c r="L67" s="10"/>
      <c r="M67" s="11"/>
      <c r="N67" s="10"/>
      <c r="O67" s="10" t="s">
        <v>58</v>
      </c>
      <c r="P67" s="11" t="s">
        <v>438</v>
      </c>
      <c r="Q67" s="11" t="s">
        <v>181</v>
      </c>
      <c r="R67" s="11" t="s">
        <v>86</v>
      </c>
      <c r="S67" s="11" t="s">
        <v>259</v>
      </c>
      <c r="T67" s="14" t="s">
        <v>248</v>
      </c>
      <c r="U67" s="14" t="s">
        <v>439</v>
      </c>
      <c r="V67" s="10" t="s">
        <v>90</v>
      </c>
      <c r="W67" s="10" t="s">
        <v>90</v>
      </c>
      <c r="X67" s="15" t="s">
        <v>90</v>
      </c>
      <c r="Y67" s="11" t="s">
        <v>119</v>
      </c>
      <c r="Z67" s="14" t="s">
        <v>67</v>
      </c>
      <c r="AA67" s="16">
        <v>45546</v>
      </c>
      <c r="AB67" s="16">
        <v>45546</v>
      </c>
      <c r="AC67" s="16">
        <v>45552</v>
      </c>
      <c r="AD67" s="10" t="s">
        <v>68</v>
      </c>
      <c r="AE67" s="17">
        <f t="shared" si="1"/>
        <v>6</v>
      </c>
    </row>
    <row r="68" spans="2:31" s="28" customFormat="1" ht="35.450000000000003" customHeight="1">
      <c r="B68" s="9">
        <v>66</v>
      </c>
      <c r="C68" s="10" t="s">
        <v>49</v>
      </c>
      <c r="D68" s="10" t="s">
        <v>50</v>
      </c>
      <c r="E68" s="19" t="s">
        <v>440</v>
      </c>
      <c r="F68" s="12">
        <v>45536</v>
      </c>
      <c r="G68" s="11" t="s">
        <v>441</v>
      </c>
      <c r="H68" s="11"/>
      <c r="I68" s="10">
        <v>9868832826</v>
      </c>
      <c r="J68" s="10"/>
      <c r="K68" s="16"/>
      <c r="L68" s="10"/>
      <c r="M68" s="11"/>
      <c r="N68" s="10"/>
      <c r="O68" s="10" t="s">
        <v>58</v>
      </c>
      <c r="P68" s="11" t="s">
        <v>442</v>
      </c>
      <c r="Q68" s="11" t="s">
        <v>246</v>
      </c>
      <c r="R68" s="11" t="s">
        <v>73</v>
      </c>
      <c r="S68" s="11" t="s">
        <v>259</v>
      </c>
      <c r="T68" s="14" t="s">
        <v>275</v>
      </c>
      <c r="U68" s="14" t="s">
        <v>443</v>
      </c>
      <c r="V68" s="14" t="s">
        <v>90</v>
      </c>
      <c r="W68" s="14" t="s">
        <v>90</v>
      </c>
      <c r="X68" s="18" t="s">
        <v>90</v>
      </c>
      <c r="Y68" s="14" t="s">
        <v>119</v>
      </c>
      <c r="Z68" s="14" t="s">
        <v>67</v>
      </c>
      <c r="AA68" s="16">
        <v>45548</v>
      </c>
      <c r="AB68" s="16">
        <v>45395</v>
      </c>
      <c r="AC68" s="16">
        <v>45395</v>
      </c>
      <c r="AD68" s="10" t="s">
        <v>68</v>
      </c>
      <c r="AE68" s="17">
        <f t="shared" si="1"/>
        <v>0</v>
      </c>
    </row>
    <row r="69" spans="2:31" s="28" customFormat="1" ht="35.450000000000003" customHeight="1">
      <c r="B69" s="9">
        <v>67</v>
      </c>
      <c r="C69" s="10" t="s">
        <v>49</v>
      </c>
      <c r="D69" s="10" t="s">
        <v>50</v>
      </c>
      <c r="E69" s="11" t="s">
        <v>444</v>
      </c>
      <c r="F69" s="12">
        <v>45536</v>
      </c>
      <c r="G69" s="11"/>
      <c r="H69" s="11"/>
      <c r="I69" s="10"/>
      <c r="J69" s="10"/>
      <c r="K69" s="10"/>
      <c r="L69" s="10"/>
      <c r="M69" s="11"/>
      <c r="N69" s="10"/>
      <c r="O69" s="10" t="s">
        <v>58</v>
      </c>
      <c r="P69" s="11" t="s">
        <v>445</v>
      </c>
      <c r="Q69" s="10" t="s">
        <v>198</v>
      </c>
      <c r="R69" s="11" t="s">
        <v>73</v>
      </c>
      <c r="S69" s="11" t="s">
        <v>259</v>
      </c>
      <c r="T69" s="14" t="s">
        <v>248</v>
      </c>
      <c r="U69" s="11" t="s">
        <v>446</v>
      </c>
      <c r="V69" s="14" t="s">
        <v>90</v>
      </c>
      <c r="W69" s="14" t="s">
        <v>90</v>
      </c>
      <c r="X69" s="18" t="s">
        <v>90</v>
      </c>
      <c r="Y69" s="14" t="s">
        <v>119</v>
      </c>
      <c r="Z69" s="14" t="s">
        <v>67</v>
      </c>
      <c r="AA69" s="16">
        <v>45551</v>
      </c>
      <c r="AB69" s="16">
        <v>45553</v>
      </c>
      <c r="AC69" s="16">
        <v>45553</v>
      </c>
      <c r="AD69" s="10" t="s">
        <v>68</v>
      </c>
      <c r="AE69" s="17">
        <f t="shared" si="1"/>
        <v>0</v>
      </c>
    </row>
    <row r="70" spans="2:31" s="28" customFormat="1" ht="35.450000000000003" customHeight="1">
      <c r="B70" s="9">
        <v>68</v>
      </c>
      <c r="C70" s="10" t="s">
        <v>49</v>
      </c>
      <c r="D70" s="10" t="s">
        <v>177</v>
      </c>
      <c r="E70" s="11" t="s">
        <v>342</v>
      </c>
      <c r="F70" s="12">
        <v>45536</v>
      </c>
      <c r="G70" s="11" t="s">
        <v>447</v>
      </c>
      <c r="H70" s="11"/>
      <c r="I70" s="10"/>
      <c r="J70" s="10" t="s">
        <v>448</v>
      </c>
      <c r="K70" s="16">
        <v>45552</v>
      </c>
      <c r="L70" s="10">
        <v>76508</v>
      </c>
      <c r="M70" s="11" t="s">
        <v>449</v>
      </c>
      <c r="N70" s="10" t="s">
        <v>450</v>
      </c>
      <c r="O70" s="10" t="s">
        <v>58</v>
      </c>
      <c r="P70" s="11" t="s">
        <v>451</v>
      </c>
      <c r="Q70" s="10" t="s">
        <v>167</v>
      </c>
      <c r="R70" s="11" t="s">
        <v>182</v>
      </c>
      <c r="S70" s="11" t="s">
        <v>62</v>
      </c>
      <c r="T70" s="14" t="s">
        <v>88</v>
      </c>
      <c r="U70" s="14" t="s">
        <v>452</v>
      </c>
      <c r="V70" s="14" t="s">
        <v>90</v>
      </c>
      <c r="W70" s="14" t="s">
        <v>90</v>
      </c>
      <c r="X70" s="18" t="s">
        <v>90</v>
      </c>
      <c r="Y70" s="14" t="s">
        <v>7</v>
      </c>
      <c r="Z70" s="14" t="s">
        <v>67</v>
      </c>
      <c r="AA70" s="16">
        <v>45554</v>
      </c>
      <c r="AB70" s="16">
        <v>45554</v>
      </c>
      <c r="AC70" s="16">
        <v>45556</v>
      </c>
      <c r="AD70" s="10" t="s">
        <v>68</v>
      </c>
      <c r="AE70" s="17">
        <f t="shared" si="1"/>
        <v>2</v>
      </c>
    </row>
    <row r="71" spans="2:31" s="28" customFormat="1" ht="35.450000000000003" customHeight="1">
      <c r="B71" s="9">
        <v>69</v>
      </c>
      <c r="C71" s="10" t="s">
        <v>49</v>
      </c>
      <c r="D71" s="10" t="s">
        <v>177</v>
      </c>
      <c r="E71" s="11" t="s">
        <v>435</v>
      </c>
      <c r="F71" s="12">
        <v>45536</v>
      </c>
      <c r="G71" s="11"/>
      <c r="H71" s="13"/>
      <c r="I71" s="10"/>
      <c r="J71" s="10"/>
      <c r="K71" s="10"/>
      <c r="L71" s="10"/>
      <c r="M71" s="11"/>
      <c r="N71" s="10"/>
      <c r="O71" s="10" t="s">
        <v>58</v>
      </c>
      <c r="P71" s="11" t="s">
        <v>453</v>
      </c>
      <c r="Q71" s="11" t="s">
        <v>181</v>
      </c>
      <c r="R71" s="11" t="s">
        <v>182</v>
      </c>
      <c r="S71" s="11" t="s">
        <v>74</v>
      </c>
      <c r="T71" s="14" t="s">
        <v>117</v>
      </c>
      <c r="U71" s="14" t="s">
        <v>454</v>
      </c>
      <c r="V71" s="14" t="s">
        <v>90</v>
      </c>
      <c r="W71" s="14" t="s">
        <v>90</v>
      </c>
      <c r="X71" s="18" t="s">
        <v>90</v>
      </c>
      <c r="Y71" s="11" t="s">
        <v>66</v>
      </c>
      <c r="Z71" s="14" t="s">
        <v>67</v>
      </c>
      <c r="AA71" s="16">
        <v>45554</v>
      </c>
      <c r="AB71" s="16">
        <v>45555</v>
      </c>
      <c r="AC71" s="16">
        <v>45555</v>
      </c>
      <c r="AD71" s="10" t="s">
        <v>68</v>
      </c>
      <c r="AE71" s="17">
        <f t="shared" si="1"/>
        <v>0</v>
      </c>
    </row>
    <row r="72" spans="2:31" s="28" customFormat="1" ht="35.450000000000003" customHeight="1">
      <c r="B72" s="9">
        <v>70</v>
      </c>
      <c r="C72" s="10" t="s">
        <v>49</v>
      </c>
      <c r="D72" s="10" t="s">
        <v>177</v>
      </c>
      <c r="E72" s="11" t="s">
        <v>455</v>
      </c>
      <c r="F72" s="12">
        <v>45536</v>
      </c>
      <c r="G72" s="11"/>
      <c r="H72" s="11"/>
      <c r="I72" s="10"/>
      <c r="J72" s="10"/>
      <c r="K72" s="10"/>
      <c r="L72" s="10"/>
      <c r="M72" s="11"/>
      <c r="N72" s="10"/>
      <c r="O72" s="10" t="s">
        <v>58</v>
      </c>
      <c r="P72" s="11" t="s">
        <v>456</v>
      </c>
      <c r="Q72" s="11" t="s">
        <v>457</v>
      </c>
      <c r="R72" s="11" t="s">
        <v>182</v>
      </c>
      <c r="S72" s="11" t="s">
        <v>74</v>
      </c>
      <c r="T72" s="14" t="s">
        <v>260</v>
      </c>
      <c r="U72" s="11" t="s">
        <v>458</v>
      </c>
      <c r="V72" s="10" t="s">
        <v>90</v>
      </c>
      <c r="W72" s="10" t="s">
        <v>90</v>
      </c>
      <c r="X72" s="15" t="s">
        <v>90</v>
      </c>
      <c r="Y72" s="11" t="s">
        <v>66</v>
      </c>
      <c r="Z72" s="14" t="s">
        <v>67</v>
      </c>
      <c r="AA72" s="16">
        <v>45555</v>
      </c>
      <c r="AB72" s="16">
        <v>45560</v>
      </c>
      <c r="AC72" s="16">
        <v>45560</v>
      </c>
      <c r="AD72" s="10" t="s">
        <v>68</v>
      </c>
      <c r="AE72" s="17">
        <f t="shared" si="1"/>
        <v>0</v>
      </c>
    </row>
    <row r="73" spans="2:31" s="28" customFormat="1" ht="35.450000000000003" customHeight="1">
      <c r="B73" s="9">
        <v>71</v>
      </c>
      <c r="C73" s="10" t="s">
        <v>49</v>
      </c>
      <c r="D73" s="10" t="s">
        <v>177</v>
      </c>
      <c r="E73" s="19"/>
      <c r="F73" s="12">
        <v>45536</v>
      </c>
      <c r="G73" s="11"/>
      <c r="H73" s="11"/>
      <c r="I73" s="10"/>
      <c r="J73" s="10" t="s">
        <v>459</v>
      </c>
      <c r="K73" s="16"/>
      <c r="L73" s="10">
        <v>2004</v>
      </c>
      <c r="M73" s="11" t="s">
        <v>460</v>
      </c>
      <c r="N73" s="10" t="s">
        <v>461</v>
      </c>
      <c r="O73" s="10" t="s">
        <v>58</v>
      </c>
      <c r="P73" s="11" t="s">
        <v>462</v>
      </c>
      <c r="Q73" s="11" t="s">
        <v>463</v>
      </c>
      <c r="R73" s="11" t="s">
        <v>182</v>
      </c>
      <c r="S73" s="11" t="s">
        <v>74</v>
      </c>
      <c r="T73" s="14" t="s">
        <v>183</v>
      </c>
      <c r="U73" s="14" t="s">
        <v>464</v>
      </c>
      <c r="V73" s="14" t="s">
        <v>90</v>
      </c>
      <c r="W73" s="14" t="s">
        <v>90</v>
      </c>
      <c r="X73" s="18" t="s">
        <v>90</v>
      </c>
      <c r="Y73" s="14" t="s">
        <v>91</v>
      </c>
      <c r="Z73" s="14" t="s">
        <v>67</v>
      </c>
      <c r="AA73" s="16">
        <v>45547</v>
      </c>
      <c r="AB73" s="16">
        <v>45547</v>
      </c>
      <c r="AC73" s="16">
        <v>45572</v>
      </c>
      <c r="AD73" s="10" t="s">
        <v>68</v>
      </c>
      <c r="AE73" s="17">
        <f t="shared" si="1"/>
        <v>25</v>
      </c>
    </row>
    <row r="74" spans="2:31" s="28" customFormat="1" ht="35.450000000000003" customHeight="1">
      <c r="B74" s="9">
        <v>72</v>
      </c>
      <c r="C74" s="62" t="s">
        <v>49</v>
      </c>
      <c r="D74" s="62" t="s">
        <v>50</v>
      </c>
      <c r="E74" s="63" t="s">
        <v>195</v>
      </c>
      <c r="F74" s="64">
        <v>45536</v>
      </c>
      <c r="G74" s="63"/>
      <c r="H74" s="63"/>
      <c r="I74" s="62"/>
      <c r="J74" s="62"/>
      <c r="K74" s="62"/>
      <c r="L74" s="62"/>
      <c r="M74" s="63"/>
      <c r="N74" s="62"/>
      <c r="O74" s="62" t="s">
        <v>58</v>
      </c>
      <c r="P74" s="63" t="s">
        <v>465</v>
      </c>
      <c r="Q74" s="62" t="s">
        <v>198</v>
      </c>
      <c r="R74" s="63" t="s">
        <v>73</v>
      </c>
      <c r="S74" s="63" t="s">
        <v>259</v>
      </c>
      <c r="T74" s="65" t="s">
        <v>248</v>
      </c>
      <c r="U74" s="65" t="s">
        <v>466</v>
      </c>
      <c r="V74" s="65" t="s">
        <v>90</v>
      </c>
      <c r="W74" s="65" t="s">
        <v>90</v>
      </c>
      <c r="X74" s="66" t="s">
        <v>90</v>
      </c>
      <c r="Y74" s="65" t="s">
        <v>119</v>
      </c>
      <c r="Z74" s="65" t="s">
        <v>92</v>
      </c>
      <c r="AA74" s="67">
        <v>45563</v>
      </c>
      <c r="AB74" s="67">
        <v>45565</v>
      </c>
      <c r="AC74" s="67">
        <v>45584</v>
      </c>
      <c r="AD74" s="62" t="s">
        <v>68</v>
      </c>
      <c r="AE74" s="68">
        <f t="shared" si="1"/>
        <v>19</v>
      </c>
    </row>
    <row r="75" spans="2:31" s="28" customFormat="1" ht="35.450000000000003" customHeight="1">
      <c r="B75" s="9">
        <v>73</v>
      </c>
      <c r="C75" s="10" t="s">
        <v>49</v>
      </c>
      <c r="D75" s="10" t="s">
        <v>50</v>
      </c>
      <c r="E75" s="11"/>
      <c r="F75" s="12">
        <v>45536</v>
      </c>
      <c r="G75" s="11"/>
      <c r="H75" s="11"/>
      <c r="I75" s="10"/>
      <c r="J75" s="10"/>
      <c r="K75" s="16"/>
      <c r="L75" s="10"/>
      <c r="M75" s="11"/>
      <c r="N75" s="10"/>
      <c r="O75" s="10" t="s">
        <v>58</v>
      </c>
      <c r="P75" s="11" t="s">
        <v>467</v>
      </c>
      <c r="Q75" s="10" t="s">
        <v>219</v>
      </c>
      <c r="R75" s="11" t="s">
        <v>86</v>
      </c>
      <c r="S75" s="11" t="s">
        <v>74</v>
      </c>
      <c r="T75" s="14" t="s">
        <v>207</v>
      </c>
      <c r="U75" s="14" t="s">
        <v>468</v>
      </c>
      <c r="V75" s="14" t="s">
        <v>90</v>
      </c>
      <c r="W75" s="14" t="s">
        <v>90</v>
      </c>
      <c r="X75" s="18" t="s">
        <v>90</v>
      </c>
      <c r="Y75" s="14" t="s">
        <v>91</v>
      </c>
      <c r="Z75" s="14" t="s">
        <v>67</v>
      </c>
      <c r="AA75" s="16">
        <v>45565</v>
      </c>
      <c r="AB75" s="16">
        <v>45536</v>
      </c>
      <c r="AC75" s="16">
        <v>45566</v>
      </c>
      <c r="AD75" s="10" t="s">
        <v>68</v>
      </c>
      <c r="AE75" s="17">
        <f t="shared" si="1"/>
        <v>30</v>
      </c>
    </row>
    <row r="76" spans="2:31" s="28" customFormat="1" ht="35.450000000000003" customHeight="1">
      <c r="B76" s="9">
        <v>74</v>
      </c>
      <c r="C76" s="10" t="s">
        <v>49</v>
      </c>
      <c r="D76" s="10" t="s">
        <v>177</v>
      </c>
      <c r="E76" s="11"/>
      <c r="F76" s="12">
        <v>45566</v>
      </c>
      <c r="G76" s="11"/>
      <c r="H76" s="13"/>
      <c r="I76" s="10"/>
      <c r="J76" s="10"/>
      <c r="K76" s="10"/>
      <c r="L76" s="10"/>
      <c r="M76" s="11"/>
      <c r="N76" s="10"/>
      <c r="O76" s="10" t="s">
        <v>58</v>
      </c>
      <c r="P76" s="11" t="s">
        <v>469</v>
      </c>
      <c r="Q76" s="11" t="s">
        <v>167</v>
      </c>
      <c r="R76" s="11" t="s">
        <v>182</v>
      </c>
      <c r="S76" s="29" t="s">
        <v>74</v>
      </c>
      <c r="T76" s="14" t="s">
        <v>117</v>
      </c>
      <c r="U76" s="14" t="s">
        <v>470</v>
      </c>
      <c r="V76" s="14" t="s">
        <v>90</v>
      </c>
      <c r="W76" s="14" t="s">
        <v>90</v>
      </c>
      <c r="X76" s="18" t="s">
        <v>90</v>
      </c>
      <c r="Y76" s="11" t="s">
        <v>7</v>
      </c>
      <c r="Z76" s="14" t="s">
        <v>67</v>
      </c>
      <c r="AA76" s="16">
        <v>45569</v>
      </c>
      <c r="AB76" s="16">
        <v>45569</v>
      </c>
      <c r="AC76" s="16">
        <v>45572</v>
      </c>
      <c r="AD76" s="10" t="s">
        <v>68</v>
      </c>
      <c r="AE76" s="17">
        <f t="shared" si="1"/>
        <v>3</v>
      </c>
    </row>
    <row r="77" spans="2:31" s="28" customFormat="1" ht="35.450000000000003" customHeight="1">
      <c r="B77" s="9">
        <v>75</v>
      </c>
      <c r="C77" s="62" t="s">
        <v>49</v>
      </c>
      <c r="D77" s="62" t="s">
        <v>50</v>
      </c>
      <c r="E77" s="63" t="s">
        <v>471</v>
      </c>
      <c r="F77" s="64">
        <v>45566</v>
      </c>
      <c r="G77" s="63"/>
      <c r="H77" s="63"/>
      <c r="I77" s="62"/>
      <c r="J77" s="62"/>
      <c r="K77" s="62"/>
      <c r="L77" s="62"/>
      <c r="M77" s="63"/>
      <c r="N77" s="62"/>
      <c r="O77" s="62" t="s">
        <v>58</v>
      </c>
      <c r="P77" s="63" t="s">
        <v>472</v>
      </c>
      <c r="Q77" s="63" t="s">
        <v>246</v>
      </c>
      <c r="R77" s="63" t="s">
        <v>73</v>
      </c>
      <c r="S77" s="63" t="s">
        <v>259</v>
      </c>
      <c r="T77" s="65" t="s">
        <v>248</v>
      </c>
      <c r="U77" s="63" t="s">
        <v>472</v>
      </c>
      <c r="V77" s="65" t="s">
        <v>90</v>
      </c>
      <c r="W77" s="65" t="s">
        <v>90</v>
      </c>
      <c r="X77" s="66" t="s">
        <v>90</v>
      </c>
      <c r="Y77" s="65" t="s">
        <v>119</v>
      </c>
      <c r="Z77" s="65" t="s">
        <v>67</v>
      </c>
      <c r="AA77" s="67">
        <v>45572</v>
      </c>
      <c r="AB77" s="67">
        <v>45584</v>
      </c>
      <c r="AC77" s="67">
        <v>45584</v>
      </c>
      <c r="AD77" s="62" t="s">
        <v>68</v>
      </c>
      <c r="AE77" s="68">
        <f t="shared" si="1"/>
        <v>0</v>
      </c>
    </row>
    <row r="78" spans="2:31" s="28" customFormat="1" ht="35.450000000000003" customHeight="1">
      <c r="B78" s="9">
        <v>76</v>
      </c>
      <c r="C78" s="10" t="s">
        <v>49</v>
      </c>
      <c r="D78" s="10" t="s">
        <v>177</v>
      </c>
      <c r="E78" s="19" t="s">
        <v>473</v>
      </c>
      <c r="F78" s="12">
        <v>45566</v>
      </c>
      <c r="G78" s="11" t="s">
        <v>474</v>
      </c>
      <c r="H78" s="11"/>
      <c r="I78" s="10"/>
      <c r="J78" s="10"/>
      <c r="K78" s="16"/>
      <c r="L78" s="10"/>
      <c r="M78" s="11"/>
      <c r="N78" s="10"/>
      <c r="O78" s="10" t="s">
        <v>58</v>
      </c>
      <c r="P78" s="11" t="s">
        <v>475</v>
      </c>
      <c r="Q78" s="11" t="s">
        <v>476</v>
      </c>
      <c r="R78" s="11" t="s">
        <v>182</v>
      </c>
      <c r="S78" s="29" t="s">
        <v>259</v>
      </c>
      <c r="T78" s="14" t="s">
        <v>151</v>
      </c>
      <c r="U78" s="14" t="s">
        <v>477</v>
      </c>
      <c r="V78" s="14" t="s">
        <v>90</v>
      </c>
      <c r="W78" s="14" t="s">
        <v>90</v>
      </c>
      <c r="X78" s="18" t="s">
        <v>90</v>
      </c>
      <c r="Y78" s="14" t="s">
        <v>66</v>
      </c>
      <c r="Z78" s="14" t="s">
        <v>67</v>
      </c>
      <c r="AA78" s="16">
        <v>45567</v>
      </c>
      <c r="AB78" s="16">
        <v>45568</v>
      </c>
      <c r="AC78" s="16">
        <v>45575</v>
      </c>
      <c r="AD78" s="10" t="s">
        <v>68</v>
      </c>
      <c r="AE78" s="17">
        <f t="shared" si="1"/>
        <v>7</v>
      </c>
    </row>
    <row r="79" spans="2:31" s="8" customFormat="1" ht="35.450000000000003" customHeight="1">
      <c r="B79" s="9">
        <v>77</v>
      </c>
      <c r="C79" s="74" t="s">
        <v>49</v>
      </c>
      <c r="D79" s="74" t="s">
        <v>50</v>
      </c>
      <c r="E79" s="75" t="s">
        <v>478</v>
      </c>
      <c r="F79" s="95">
        <v>45566</v>
      </c>
      <c r="G79" s="75" t="s">
        <v>479</v>
      </c>
      <c r="H79" s="75"/>
      <c r="I79" s="74"/>
      <c r="J79" s="74" t="s">
        <v>480</v>
      </c>
      <c r="K79" s="97">
        <v>45574</v>
      </c>
      <c r="L79" s="74">
        <v>58885</v>
      </c>
      <c r="M79" s="75" t="s">
        <v>481</v>
      </c>
      <c r="N79" s="74" t="s">
        <v>482</v>
      </c>
      <c r="O79" s="74" t="s">
        <v>58</v>
      </c>
      <c r="P79" s="75" t="s">
        <v>483</v>
      </c>
      <c r="Q79" s="74" t="s">
        <v>136</v>
      </c>
      <c r="R79" s="75" t="s">
        <v>86</v>
      </c>
      <c r="S79" s="75" t="s">
        <v>74</v>
      </c>
      <c r="T79" s="42" t="s">
        <v>117</v>
      </c>
      <c r="U79" s="42" t="s">
        <v>484</v>
      </c>
      <c r="V79" s="42" t="s">
        <v>90</v>
      </c>
      <c r="W79" s="42" t="s">
        <v>90</v>
      </c>
      <c r="X79" s="96" t="s">
        <v>90</v>
      </c>
      <c r="Y79" s="42" t="s">
        <v>7</v>
      </c>
      <c r="Z79" s="42" t="s">
        <v>67</v>
      </c>
      <c r="AA79" s="97">
        <v>45578</v>
      </c>
      <c r="AB79" s="97">
        <v>45580</v>
      </c>
      <c r="AC79" s="97">
        <v>45297</v>
      </c>
      <c r="AD79" s="74" t="s">
        <v>68</v>
      </c>
      <c r="AE79" s="98">
        <f t="shared" si="1"/>
        <v>-283</v>
      </c>
    </row>
    <row r="80" spans="2:31" s="28" customFormat="1" ht="35.450000000000003" customHeight="1">
      <c r="B80" s="9">
        <v>78</v>
      </c>
      <c r="C80" s="62" t="s">
        <v>49</v>
      </c>
      <c r="D80" s="62" t="s">
        <v>50</v>
      </c>
      <c r="E80" s="63" t="s">
        <v>195</v>
      </c>
      <c r="F80" s="64">
        <v>45566</v>
      </c>
      <c r="G80" s="63"/>
      <c r="H80" s="63"/>
      <c r="I80" s="62"/>
      <c r="J80" s="62"/>
      <c r="K80" s="67"/>
      <c r="L80" s="62"/>
      <c r="M80" s="63"/>
      <c r="N80" s="62"/>
      <c r="O80" s="62" t="s">
        <v>58</v>
      </c>
      <c r="P80" s="63" t="s">
        <v>485</v>
      </c>
      <c r="Q80" s="62" t="s">
        <v>198</v>
      </c>
      <c r="R80" s="63" t="s">
        <v>73</v>
      </c>
      <c r="S80" s="61" t="s">
        <v>259</v>
      </c>
      <c r="T80" s="65" t="s">
        <v>248</v>
      </c>
      <c r="U80" s="65" t="s">
        <v>486</v>
      </c>
      <c r="V80" s="65" t="s">
        <v>90</v>
      </c>
      <c r="W80" s="65" t="s">
        <v>90</v>
      </c>
      <c r="X80" s="66" t="s">
        <v>90</v>
      </c>
      <c r="Y80" s="65" t="s">
        <v>119</v>
      </c>
      <c r="Z80" s="65" t="s">
        <v>67</v>
      </c>
      <c r="AA80" s="67">
        <v>45575</v>
      </c>
      <c r="AB80" s="67">
        <v>45584</v>
      </c>
      <c r="AC80" s="67">
        <v>45584</v>
      </c>
      <c r="AD80" s="62" t="s">
        <v>68</v>
      </c>
      <c r="AE80" s="68">
        <f t="shared" si="1"/>
        <v>0</v>
      </c>
    </row>
    <row r="81" spans="2:31" s="28" customFormat="1" ht="35.450000000000003" customHeight="1">
      <c r="B81" s="9">
        <v>79</v>
      </c>
      <c r="C81" s="32" t="s">
        <v>49</v>
      </c>
      <c r="D81" s="32" t="s">
        <v>50</v>
      </c>
      <c r="E81" s="33" t="s">
        <v>487</v>
      </c>
      <c r="F81" s="34">
        <v>45566</v>
      </c>
      <c r="G81" s="33" t="s">
        <v>488</v>
      </c>
      <c r="H81" s="78"/>
      <c r="I81" s="32"/>
      <c r="J81" s="32" t="s">
        <v>489</v>
      </c>
      <c r="K81" s="37">
        <v>45574</v>
      </c>
      <c r="L81" s="32">
        <v>671</v>
      </c>
      <c r="M81" s="33"/>
      <c r="N81" s="32" t="s">
        <v>490</v>
      </c>
      <c r="O81" s="32" t="s">
        <v>58</v>
      </c>
      <c r="P81" s="33" t="s">
        <v>491</v>
      </c>
      <c r="Q81" s="33" t="s">
        <v>181</v>
      </c>
      <c r="R81" s="33" t="s">
        <v>86</v>
      </c>
      <c r="S81" s="75" t="s">
        <v>74</v>
      </c>
      <c r="T81" s="35" t="s">
        <v>117</v>
      </c>
      <c r="U81" s="35" t="s">
        <v>492</v>
      </c>
      <c r="V81" s="35" t="s">
        <v>90</v>
      </c>
      <c r="W81" s="35" t="s">
        <v>90</v>
      </c>
      <c r="X81" s="36" t="s">
        <v>90</v>
      </c>
      <c r="Y81" s="33" t="s">
        <v>91</v>
      </c>
      <c r="Z81" s="35" t="s">
        <v>67</v>
      </c>
      <c r="AA81" s="37">
        <v>45580</v>
      </c>
      <c r="AB81" s="37">
        <v>45580</v>
      </c>
      <c r="AC81" s="37">
        <v>45623</v>
      </c>
      <c r="AD81" s="32" t="s">
        <v>68</v>
      </c>
      <c r="AE81" s="38">
        <f t="shared" si="1"/>
        <v>43</v>
      </c>
    </row>
    <row r="82" spans="2:31" s="28" customFormat="1" ht="35.450000000000003" customHeight="1">
      <c r="B82" s="9">
        <v>80</v>
      </c>
      <c r="C82" s="10" t="s">
        <v>49</v>
      </c>
      <c r="D82" s="10" t="s">
        <v>50</v>
      </c>
      <c r="E82" s="11" t="s">
        <v>342</v>
      </c>
      <c r="F82" s="12">
        <v>45566</v>
      </c>
      <c r="G82" s="11" t="s">
        <v>493</v>
      </c>
      <c r="H82" s="11"/>
      <c r="I82" s="10"/>
      <c r="J82" s="10" t="s">
        <v>494</v>
      </c>
      <c r="K82" s="16">
        <v>45582</v>
      </c>
      <c r="L82" s="10">
        <v>3389</v>
      </c>
      <c r="M82" s="11"/>
      <c r="N82" s="10" t="s">
        <v>495</v>
      </c>
      <c r="O82" s="10" t="s">
        <v>58</v>
      </c>
      <c r="P82" s="11" t="s">
        <v>496</v>
      </c>
      <c r="Q82" s="11" t="s">
        <v>85</v>
      </c>
      <c r="R82" s="11" t="s">
        <v>86</v>
      </c>
      <c r="S82" s="29" t="s">
        <v>74</v>
      </c>
      <c r="T82" s="14" t="s">
        <v>117</v>
      </c>
      <c r="U82" s="11" t="s">
        <v>497</v>
      </c>
      <c r="V82" s="10" t="s">
        <v>90</v>
      </c>
      <c r="W82" s="10" t="s">
        <v>90</v>
      </c>
      <c r="X82" s="15" t="s">
        <v>90</v>
      </c>
      <c r="Y82" s="11" t="s">
        <v>7</v>
      </c>
      <c r="Z82" s="14" t="s">
        <v>67</v>
      </c>
      <c r="AA82" s="16">
        <v>45583</v>
      </c>
      <c r="AB82" s="16">
        <v>45583</v>
      </c>
      <c r="AC82" s="16">
        <v>45583</v>
      </c>
      <c r="AD82" s="10" t="s">
        <v>68</v>
      </c>
      <c r="AE82" s="17">
        <f t="shared" si="1"/>
        <v>0</v>
      </c>
    </row>
    <row r="83" spans="2:31" s="8" customFormat="1" ht="35.450000000000003" customHeight="1">
      <c r="B83" s="9">
        <v>81</v>
      </c>
      <c r="C83" s="32" t="s">
        <v>49</v>
      </c>
      <c r="D83" s="32" t="s">
        <v>50</v>
      </c>
      <c r="E83" s="69" t="s">
        <v>69</v>
      </c>
      <c r="F83" s="34">
        <v>45566</v>
      </c>
      <c r="G83" s="33" t="s">
        <v>498</v>
      </c>
      <c r="H83" s="33"/>
      <c r="I83" s="32"/>
      <c r="J83" s="32"/>
      <c r="K83" s="37"/>
      <c r="L83" s="32"/>
      <c r="M83" s="33"/>
      <c r="N83" s="32"/>
      <c r="O83" s="32" t="s">
        <v>58</v>
      </c>
      <c r="P83" s="33" t="s">
        <v>499</v>
      </c>
      <c r="Q83" s="33" t="s">
        <v>246</v>
      </c>
      <c r="R83" s="33" t="s">
        <v>73</v>
      </c>
      <c r="S83" s="33" t="s">
        <v>247</v>
      </c>
      <c r="T83" s="35" t="s">
        <v>248</v>
      </c>
      <c r="U83" s="35" t="s">
        <v>500</v>
      </c>
      <c r="V83" s="35" t="s">
        <v>90</v>
      </c>
      <c r="W83" s="35" t="s">
        <v>90</v>
      </c>
      <c r="X83" s="36" t="s">
        <v>90</v>
      </c>
      <c r="Y83" s="35" t="s">
        <v>7</v>
      </c>
      <c r="Z83" s="35" t="s">
        <v>67</v>
      </c>
      <c r="AA83" s="37">
        <v>45583</v>
      </c>
      <c r="AB83" s="37">
        <v>45583</v>
      </c>
      <c r="AC83" s="37">
        <v>45584</v>
      </c>
      <c r="AD83" s="32" t="s">
        <v>68</v>
      </c>
      <c r="AE83" s="38">
        <f t="shared" si="1"/>
        <v>1</v>
      </c>
    </row>
    <row r="84" spans="2:31" s="28" customFormat="1" ht="35.450000000000003" customHeight="1">
      <c r="B84" s="9">
        <v>82</v>
      </c>
      <c r="C84" s="32" t="s">
        <v>49</v>
      </c>
      <c r="D84" s="32" t="s">
        <v>50</v>
      </c>
      <c r="E84" s="33" t="s">
        <v>195</v>
      </c>
      <c r="F84" s="34">
        <v>45566</v>
      </c>
      <c r="G84" s="33" t="s">
        <v>327</v>
      </c>
      <c r="H84" s="33"/>
      <c r="I84" s="32"/>
      <c r="J84" s="32"/>
      <c r="K84" s="32"/>
      <c r="L84" s="32"/>
      <c r="M84" s="33"/>
      <c r="N84" s="32"/>
      <c r="O84" s="32" t="s">
        <v>58</v>
      </c>
      <c r="P84" s="33" t="s">
        <v>501</v>
      </c>
      <c r="Q84" s="32" t="s">
        <v>198</v>
      </c>
      <c r="R84" s="33" t="s">
        <v>73</v>
      </c>
      <c r="S84" s="33" t="s">
        <v>247</v>
      </c>
      <c r="T84" s="35" t="s">
        <v>248</v>
      </c>
      <c r="U84" s="35" t="s">
        <v>502</v>
      </c>
      <c r="V84" s="35" t="s">
        <v>90</v>
      </c>
      <c r="W84" s="35" t="s">
        <v>90</v>
      </c>
      <c r="X84" s="36" t="s">
        <v>90</v>
      </c>
      <c r="Y84" s="35" t="s">
        <v>66</v>
      </c>
      <c r="Z84" s="35" t="s">
        <v>67</v>
      </c>
      <c r="AA84" s="37">
        <v>45582</v>
      </c>
      <c r="AB84" s="37">
        <v>45583</v>
      </c>
      <c r="AC84" s="37">
        <v>45584</v>
      </c>
      <c r="AD84" s="32" t="s">
        <v>68</v>
      </c>
      <c r="AE84" s="38">
        <f t="shared" si="1"/>
        <v>1</v>
      </c>
    </row>
    <row r="85" spans="2:31" s="28" customFormat="1" ht="35.450000000000003" customHeight="1">
      <c r="B85" s="9">
        <v>83</v>
      </c>
      <c r="C85" s="32" t="s">
        <v>49</v>
      </c>
      <c r="D85" s="32" t="s">
        <v>50</v>
      </c>
      <c r="E85" s="33" t="s">
        <v>471</v>
      </c>
      <c r="F85" s="34">
        <v>45566</v>
      </c>
      <c r="G85" s="33"/>
      <c r="H85" s="33"/>
      <c r="I85" s="32"/>
      <c r="J85" s="32"/>
      <c r="K85" s="37"/>
      <c r="L85" s="32"/>
      <c r="M85" s="33"/>
      <c r="N85" s="32"/>
      <c r="O85" s="32" t="s">
        <v>58</v>
      </c>
      <c r="P85" s="33" t="s">
        <v>503</v>
      </c>
      <c r="Q85" s="32" t="s">
        <v>504</v>
      </c>
      <c r="R85" s="33" t="s">
        <v>73</v>
      </c>
      <c r="S85" s="33" t="s">
        <v>247</v>
      </c>
      <c r="T85" s="35" t="s">
        <v>248</v>
      </c>
      <c r="U85" s="35" t="s">
        <v>505</v>
      </c>
      <c r="V85" s="35" t="s">
        <v>90</v>
      </c>
      <c r="W85" s="35" t="s">
        <v>90</v>
      </c>
      <c r="X85" s="36" t="s">
        <v>90</v>
      </c>
      <c r="Y85" s="35" t="s">
        <v>119</v>
      </c>
      <c r="Z85" s="35" t="s">
        <v>67</v>
      </c>
      <c r="AA85" s="37">
        <v>45586</v>
      </c>
      <c r="AB85" s="37">
        <v>45587</v>
      </c>
      <c r="AC85" s="37">
        <v>45587</v>
      </c>
      <c r="AD85" s="32" t="s">
        <v>68</v>
      </c>
      <c r="AE85" s="38">
        <f t="shared" si="1"/>
        <v>0</v>
      </c>
    </row>
    <row r="86" spans="2:31" s="28" customFormat="1" ht="35.450000000000003" customHeight="1">
      <c r="B86" s="9">
        <v>84</v>
      </c>
      <c r="C86" s="32" t="s">
        <v>49</v>
      </c>
      <c r="D86" s="32" t="s">
        <v>50</v>
      </c>
      <c r="E86" s="33" t="s">
        <v>471</v>
      </c>
      <c r="F86" s="34">
        <v>45566</v>
      </c>
      <c r="G86" s="33"/>
      <c r="H86" s="78"/>
      <c r="I86" s="32"/>
      <c r="J86" s="32"/>
      <c r="K86" s="32"/>
      <c r="L86" s="32"/>
      <c r="M86" s="33"/>
      <c r="N86" s="32"/>
      <c r="O86" s="32" t="s">
        <v>58</v>
      </c>
      <c r="P86" s="33" t="s">
        <v>506</v>
      </c>
      <c r="Q86" s="33" t="s">
        <v>149</v>
      </c>
      <c r="R86" s="33" t="s">
        <v>73</v>
      </c>
      <c r="S86" s="33" t="s">
        <v>247</v>
      </c>
      <c r="T86" s="35" t="s">
        <v>248</v>
      </c>
      <c r="U86" s="35" t="s">
        <v>507</v>
      </c>
      <c r="V86" s="35" t="s">
        <v>90</v>
      </c>
      <c r="W86" s="35" t="s">
        <v>90</v>
      </c>
      <c r="X86" s="36" t="s">
        <v>90</v>
      </c>
      <c r="Y86" s="33" t="s">
        <v>119</v>
      </c>
      <c r="Z86" s="35" t="s">
        <v>67</v>
      </c>
      <c r="AA86" s="37">
        <v>45587</v>
      </c>
      <c r="AB86" s="37">
        <v>45590</v>
      </c>
      <c r="AC86" s="37">
        <v>45590</v>
      </c>
      <c r="AD86" s="32" t="s">
        <v>68</v>
      </c>
      <c r="AE86" s="38">
        <f t="shared" si="1"/>
        <v>0</v>
      </c>
    </row>
    <row r="87" spans="2:31" s="28" customFormat="1" ht="35.450000000000003" customHeight="1">
      <c r="B87" s="9">
        <v>85</v>
      </c>
      <c r="C87" s="32" t="s">
        <v>49</v>
      </c>
      <c r="D87" s="32" t="s">
        <v>177</v>
      </c>
      <c r="E87" s="33" t="s">
        <v>141</v>
      </c>
      <c r="F87" s="34">
        <v>45566</v>
      </c>
      <c r="G87" s="33"/>
      <c r="H87" s="33"/>
      <c r="I87" s="32"/>
      <c r="J87" s="32"/>
      <c r="K87" s="32"/>
      <c r="L87" s="32"/>
      <c r="M87" s="33"/>
      <c r="N87" s="32"/>
      <c r="O87" s="32" t="s">
        <v>58</v>
      </c>
      <c r="P87" s="33" t="s">
        <v>508</v>
      </c>
      <c r="Q87" s="33" t="s">
        <v>145</v>
      </c>
      <c r="R87" s="33" t="s">
        <v>182</v>
      </c>
      <c r="S87" s="33" t="s">
        <v>247</v>
      </c>
      <c r="T87" s="35" t="s">
        <v>248</v>
      </c>
      <c r="U87" s="33" t="s">
        <v>509</v>
      </c>
      <c r="V87" s="32" t="s">
        <v>90</v>
      </c>
      <c r="W87" s="32" t="s">
        <v>90</v>
      </c>
      <c r="X87" s="76" t="s">
        <v>90</v>
      </c>
      <c r="Y87" s="33" t="s">
        <v>7</v>
      </c>
      <c r="Z87" s="35" t="s">
        <v>67</v>
      </c>
      <c r="AA87" s="37">
        <v>45593</v>
      </c>
      <c r="AB87" s="37">
        <v>45600</v>
      </c>
      <c r="AC87" s="37">
        <v>45622</v>
      </c>
      <c r="AD87" s="32" t="s">
        <v>68</v>
      </c>
      <c r="AE87" s="38">
        <f t="shared" si="1"/>
        <v>22</v>
      </c>
    </row>
    <row r="88" spans="2:31" s="28" customFormat="1" ht="35.450000000000003" customHeight="1">
      <c r="B88" s="9">
        <v>86</v>
      </c>
      <c r="C88" s="62" t="s">
        <v>49</v>
      </c>
      <c r="D88" s="62" t="s">
        <v>177</v>
      </c>
      <c r="E88" s="70" t="s">
        <v>195</v>
      </c>
      <c r="F88" s="64">
        <v>45597</v>
      </c>
      <c r="G88" s="63" t="s">
        <v>277</v>
      </c>
      <c r="H88" s="63"/>
      <c r="I88" s="62"/>
      <c r="J88" s="62" t="s">
        <v>510</v>
      </c>
      <c r="K88" s="67">
        <v>45587</v>
      </c>
      <c r="L88" s="62">
        <v>76549</v>
      </c>
      <c r="M88" s="63" t="s">
        <v>511</v>
      </c>
      <c r="N88" s="62" t="s">
        <v>512</v>
      </c>
      <c r="O88" s="62" t="s">
        <v>58</v>
      </c>
      <c r="P88" s="63" t="s">
        <v>513</v>
      </c>
      <c r="Q88" s="63" t="s">
        <v>198</v>
      </c>
      <c r="R88" s="63" t="s">
        <v>182</v>
      </c>
      <c r="S88" s="63" t="s">
        <v>74</v>
      </c>
      <c r="T88" s="65" t="s">
        <v>117</v>
      </c>
      <c r="U88" s="65" t="s">
        <v>514</v>
      </c>
      <c r="V88" s="65" t="s">
        <v>90</v>
      </c>
      <c r="W88" s="65" t="s">
        <v>90</v>
      </c>
      <c r="X88" s="66" t="s">
        <v>90</v>
      </c>
      <c r="Y88" s="65" t="s">
        <v>91</v>
      </c>
      <c r="Z88" s="65" t="s">
        <v>67</v>
      </c>
      <c r="AA88" s="67">
        <v>45601</v>
      </c>
      <c r="AB88" s="67">
        <v>45617</v>
      </c>
      <c r="AC88" s="67">
        <v>45638</v>
      </c>
      <c r="AD88" s="62" t="s">
        <v>68</v>
      </c>
      <c r="AE88" s="68">
        <f t="shared" si="1"/>
        <v>21</v>
      </c>
    </row>
    <row r="89" spans="2:31" s="28" customFormat="1" ht="35.450000000000003" customHeight="1">
      <c r="B89" s="9">
        <v>87</v>
      </c>
      <c r="C89" s="32" t="s">
        <v>49</v>
      </c>
      <c r="D89" s="32" t="s">
        <v>50</v>
      </c>
      <c r="E89" s="33" t="s">
        <v>195</v>
      </c>
      <c r="F89" s="34">
        <v>45597</v>
      </c>
      <c r="G89" s="33"/>
      <c r="H89" s="33"/>
      <c r="I89" s="32"/>
      <c r="J89" s="32"/>
      <c r="K89" s="32"/>
      <c r="L89" s="32"/>
      <c r="M89" s="33"/>
      <c r="N89" s="32"/>
      <c r="O89" s="32" t="s">
        <v>58</v>
      </c>
      <c r="P89" s="75" t="s">
        <v>515</v>
      </c>
      <c r="Q89" s="32" t="s">
        <v>516</v>
      </c>
      <c r="R89" s="33" t="s">
        <v>73</v>
      </c>
      <c r="S89" s="75" t="s">
        <v>259</v>
      </c>
      <c r="T89" s="35" t="s">
        <v>260</v>
      </c>
      <c r="U89" s="35" t="s">
        <v>517</v>
      </c>
      <c r="V89" s="35" t="s">
        <v>90</v>
      </c>
      <c r="W89" s="35" t="s">
        <v>90</v>
      </c>
      <c r="X89" s="36" t="s">
        <v>90</v>
      </c>
      <c r="Y89" s="35" t="s">
        <v>119</v>
      </c>
      <c r="Z89" s="35" t="s">
        <v>67</v>
      </c>
      <c r="AA89" s="37">
        <v>45602</v>
      </c>
      <c r="AB89" s="37">
        <v>45610</v>
      </c>
      <c r="AC89" s="37">
        <v>45612</v>
      </c>
      <c r="AD89" s="32" t="s">
        <v>68</v>
      </c>
      <c r="AE89" s="38">
        <f t="shared" si="1"/>
        <v>2</v>
      </c>
    </row>
    <row r="90" spans="2:31" s="28" customFormat="1" ht="35.450000000000003" customHeight="1">
      <c r="B90" s="9">
        <v>88</v>
      </c>
      <c r="C90" s="32" t="s">
        <v>49</v>
      </c>
      <c r="D90" s="32" t="s">
        <v>50</v>
      </c>
      <c r="E90" s="33" t="s">
        <v>69</v>
      </c>
      <c r="F90" s="34">
        <v>45597</v>
      </c>
      <c r="G90" s="33" t="s">
        <v>518</v>
      </c>
      <c r="H90" s="33"/>
      <c r="I90" s="32"/>
      <c r="J90" s="32"/>
      <c r="K90" s="37"/>
      <c r="L90" s="32"/>
      <c r="M90" s="33"/>
      <c r="N90" s="32"/>
      <c r="O90" s="32" t="s">
        <v>58</v>
      </c>
      <c r="P90" s="33" t="s">
        <v>519</v>
      </c>
      <c r="Q90" s="32" t="s">
        <v>219</v>
      </c>
      <c r="R90" s="33" t="s">
        <v>86</v>
      </c>
      <c r="S90" s="33" t="s">
        <v>259</v>
      </c>
      <c r="T90" s="35" t="s">
        <v>207</v>
      </c>
      <c r="U90" s="35" t="s">
        <v>520</v>
      </c>
      <c r="V90" s="35" t="s">
        <v>90</v>
      </c>
      <c r="W90" s="35" t="s">
        <v>90</v>
      </c>
      <c r="X90" s="36" t="s">
        <v>90</v>
      </c>
      <c r="Y90" s="35" t="s">
        <v>66</v>
      </c>
      <c r="Z90" s="35" t="s">
        <v>67</v>
      </c>
      <c r="AA90" s="37">
        <v>45601</v>
      </c>
      <c r="AB90" s="37">
        <v>45454</v>
      </c>
      <c r="AC90" s="37">
        <v>45454</v>
      </c>
      <c r="AD90" s="32" t="s">
        <v>68</v>
      </c>
      <c r="AE90" s="38">
        <f t="shared" si="1"/>
        <v>0</v>
      </c>
    </row>
    <row r="91" spans="2:31" s="28" customFormat="1" ht="35.450000000000003" customHeight="1">
      <c r="B91" s="9">
        <v>89</v>
      </c>
      <c r="C91" s="32" t="s">
        <v>49</v>
      </c>
      <c r="D91" s="32" t="s">
        <v>50</v>
      </c>
      <c r="E91" s="33" t="s">
        <v>435</v>
      </c>
      <c r="F91" s="34">
        <v>45597</v>
      </c>
      <c r="G91" s="33"/>
      <c r="H91" s="78"/>
      <c r="I91" s="32"/>
      <c r="J91" s="32"/>
      <c r="K91" s="32"/>
      <c r="L91" s="32"/>
      <c r="M91" s="33"/>
      <c r="N91" s="32"/>
      <c r="O91" s="32" t="s">
        <v>58</v>
      </c>
      <c r="P91" s="33" t="s">
        <v>521</v>
      </c>
      <c r="Q91" s="33" t="s">
        <v>181</v>
      </c>
      <c r="R91" s="33" t="s">
        <v>100</v>
      </c>
      <c r="S91" s="33" t="s">
        <v>420</v>
      </c>
      <c r="T91" s="35" t="s">
        <v>151</v>
      </c>
      <c r="U91" s="35" t="s">
        <v>522</v>
      </c>
      <c r="V91" s="35" t="s">
        <v>90</v>
      </c>
      <c r="W91" s="35" t="s">
        <v>90</v>
      </c>
      <c r="X91" s="36" t="s">
        <v>90</v>
      </c>
      <c r="Y91" s="33" t="s">
        <v>66</v>
      </c>
      <c r="Z91" s="35" t="s">
        <v>67</v>
      </c>
      <c r="AA91" s="37">
        <v>45605</v>
      </c>
      <c r="AB91" s="37">
        <v>45607</v>
      </c>
      <c r="AC91" s="37">
        <v>45622</v>
      </c>
      <c r="AD91" s="32" t="s">
        <v>68</v>
      </c>
      <c r="AE91" s="38">
        <f t="shared" si="1"/>
        <v>15</v>
      </c>
    </row>
    <row r="92" spans="2:31" s="28" customFormat="1" ht="35.450000000000003" customHeight="1">
      <c r="B92" s="9">
        <v>90</v>
      </c>
      <c r="C92" s="32" t="s">
        <v>49</v>
      </c>
      <c r="D92" s="32" t="s">
        <v>50</v>
      </c>
      <c r="E92" s="33" t="s">
        <v>155</v>
      </c>
      <c r="F92" s="34">
        <v>45597</v>
      </c>
      <c r="G92" s="33" t="s">
        <v>523</v>
      </c>
      <c r="H92" s="33"/>
      <c r="I92" s="32"/>
      <c r="J92" s="32" t="s">
        <v>524</v>
      </c>
      <c r="K92" s="37">
        <v>45586</v>
      </c>
      <c r="L92" s="32"/>
      <c r="M92" s="33" t="s">
        <v>158</v>
      </c>
      <c r="N92" s="32" t="s">
        <v>525</v>
      </c>
      <c r="O92" s="32" t="s">
        <v>58</v>
      </c>
      <c r="P92" s="75" t="s">
        <v>526</v>
      </c>
      <c r="Q92" s="33" t="s">
        <v>231</v>
      </c>
      <c r="R92" s="33" t="s">
        <v>86</v>
      </c>
      <c r="S92" s="75" t="s">
        <v>74</v>
      </c>
      <c r="T92" s="35" t="s">
        <v>117</v>
      </c>
      <c r="U92" s="32"/>
      <c r="V92" s="32" t="s">
        <v>90</v>
      </c>
      <c r="W92" s="32" t="s">
        <v>90</v>
      </c>
      <c r="X92" s="76" t="s">
        <v>90</v>
      </c>
      <c r="Y92" s="33" t="s">
        <v>66</v>
      </c>
      <c r="Z92" s="35" t="s">
        <v>67</v>
      </c>
      <c r="AA92" s="37">
        <v>45604</v>
      </c>
      <c r="AB92" s="37">
        <v>45604</v>
      </c>
      <c r="AC92" s="37">
        <v>45604</v>
      </c>
      <c r="AD92" s="32" t="s">
        <v>68</v>
      </c>
      <c r="AE92" s="38">
        <f t="shared" si="1"/>
        <v>0</v>
      </c>
    </row>
    <row r="93" spans="2:31" s="28" customFormat="1" ht="35.450000000000003" customHeight="1">
      <c r="B93" s="9">
        <v>91</v>
      </c>
      <c r="C93" s="32" t="s">
        <v>49</v>
      </c>
      <c r="D93" s="32" t="s">
        <v>50</v>
      </c>
      <c r="E93" s="69" t="s">
        <v>342</v>
      </c>
      <c r="F93" s="34">
        <v>45597</v>
      </c>
      <c r="G93" s="33"/>
      <c r="H93" s="33"/>
      <c r="I93" s="32"/>
      <c r="J93" s="32"/>
      <c r="K93" s="37"/>
      <c r="L93" s="32"/>
      <c r="M93" s="33"/>
      <c r="N93" s="32"/>
      <c r="O93" s="32" t="s">
        <v>58</v>
      </c>
      <c r="P93" s="33" t="s">
        <v>527</v>
      </c>
      <c r="Q93" s="33" t="s">
        <v>528</v>
      </c>
      <c r="R93" s="33" t="s">
        <v>73</v>
      </c>
      <c r="S93" s="33" t="s">
        <v>74</v>
      </c>
      <c r="T93" s="35" t="s">
        <v>151</v>
      </c>
      <c r="U93" s="35" t="s">
        <v>527</v>
      </c>
      <c r="V93" s="35" t="s">
        <v>90</v>
      </c>
      <c r="W93" s="35" t="s">
        <v>90</v>
      </c>
      <c r="X93" s="36" t="s">
        <v>90</v>
      </c>
      <c r="Y93" s="35" t="s">
        <v>66</v>
      </c>
      <c r="Z93" s="35" t="s">
        <v>67</v>
      </c>
      <c r="AA93" s="37">
        <v>45608</v>
      </c>
      <c r="AB93" s="37">
        <v>45622</v>
      </c>
      <c r="AC93" s="37">
        <v>45622</v>
      </c>
      <c r="AD93" s="32" t="s">
        <v>68</v>
      </c>
      <c r="AE93" s="38">
        <f t="shared" si="1"/>
        <v>0</v>
      </c>
    </row>
    <row r="94" spans="2:31" s="28" customFormat="1" ht="35.450000000000003" customHeight="1">
      <c r="B94" s="9">
        <v>92</v>
      </c>
      <c r="C94" s="32" t="s">
        <v>49</v>
      </c>
      <c r="D94" s="32" t="s">
        <v>50</v>
      </c>
      <c r="E94" s="33" t="s">
        <v>471</v>
      </c>
      <c r="F94" s="34">
        <v>45597</v>
      </c>
      <c r="G94" s="33"/>
      <c r="H94" s="33"/>
      <c r="I94" s="32"/>
      <c r="J94" s="32"/>
      <c r="K94" s="32"/>
      <c r="L94" s="32"/>
      <c r="M94" s="33"/>
      <c r="N94" s="32"/>
      <c r="O94" s="32" t="s">
        <v>58</v>
      </c>
      <c r="P94" s="33" t="s">
        <v>529</v>
      </c>
      <c r="Q94" s="32" t="s">
        <v>530</v>
      </c>
      <c r="R94" s="33" t="s">
        <v>73</v>
      </c>
      <c r="S94" s="33" t="s">
        <v>74</v>
      </c>
      <c r="T94" s="35" t="s">
        <v>117</v>
      </c>
      <c r="U94" s="35" t="s">
        <v>529</v>
      </c>
      <c r="V94" s="35" t="s">
        <v>90</v>
      </c>
      <c r="W94" s="35" t="s">
        <v>90</v>
      </c>
      <c r="X94" s="36" t="s">
        <v>90</v>
      </c>
      <c r="Y94" s="35" t="s">
        <v>66</v>
      </c>
      <c r="Z94" s="35" t="s">
        <v>67</v>
      </c>
      <c r="AA94" s="37">
        <v>45611</v>
      </c>
      <c r="AB94" s="37">
        <v>45611</v>
      </c>
      <c r="AC94" s="37">
        <v>45644</v>
      </c>
      <c r="AD94" s="32" t="s">
        <v>68</v>
      </c>
      <c r="AE94" s="32">
        <f t="shared" si="1"/>
        <v>33</v>
      </c>
    </row>
    <row r="95" spans="2:31" s="28" customFormat="1" ht="35.450000000000003" customHeight="1">
      <c r="B95" s="9">
        <v>93</v>
      </c>
      <c r="C95" s="32" t="s">
        <v>49</v>
      </c>
      <c r="D95" s="32" t="s">
        <v>531</v>
      </c>
      <c r="E95" s="33" t="s">
        <v>69</v>
      </c>
      <c r="F95" s="34">
        <v>45597</v>
      </c>
      <c r="G95" s="33"/>
      <c r="H95" s="33"/>
      <c r="I95" s="32"/>
      <c r="J95" s="32"/>
      <c r="K95" s="32"/>
      <c r="L95" s="32"/>
      <c r="M95" s="33"/>
      <c r="N95" s="32"/>
      <c r="O95" s="32" t="s">
        <v>58</v>
      </c>
      <c r="P95" s="33" t="s">
        <v>532</v>
      </c>
      <c r="Q95" s="32" t="s">
        <v>533</v>
      </c>
      <c r="R95" s="33" t="s">
        <v>73</v>
      </c>
      <c r="S95" s="33" t="s">
        <v>74</v>
      </c>
      <c r="T95" s="35" t="s">
        <v>248</v>
      </c>
      <c r="U95" s="35" t="s">
        <v>534</v>
      </c>
      <c r="V95" s="35" t="s">
        <v>90</v>
      </c>
      <c r="W95" s="35" t="s">
        <v>90</v>
      </c>
      <c r="X95" s="36" t="s">
        <v>90</v>
      </c>
      <c r="Y95" s="35" t="s">
        <v>119</v>
      </c>
      <c r="Z95" s="35" t="s">
        <v>67</v>
      </c>
      <c r="AA95" s="37">
        <v>45615</v>
      </c>
      <c r="AB95" s="37">
        <v>45622</v>
      </c>
      <c r="AC95" s="37">
        <v>45622</v>
      </c>
      <c r="AD95" s="32" t="s">
        <v>68</v>
      </c>
      <c r="AE95" s="38">
        <f t="shared" si="1"/>
        <v>0</v>
      </c>
    </row>
    <row r="96" spans="2:31" s="28" customFormat="1" ht="35.450000000000003" customHeight="1">
      <c r="B96" s="9">
        <v>94</v>
      </c>
      <c r="C96" s="32" t="s">
        <v>49</v>
      </c>
      <c r="D96" s="32" t="s">
        <v>531</v>
      </c>
      <c r="E96" s="33" t="s">
        <v>69</v>
      </c>
      <c r="F96" s="34">
        <v>45597</v>
      </c>
      <c r="G96" s="33"/>
      <c r="H96" s="33"/>
      <c r="I96" s="32"/>
      <c r="J96" s="32"/>
      <c r="K96" s="32"/>
      <c r="L96" s="32"/>
      <c r="M96" s="33"/>
      <c r="N96" s="32"/>
      <c r="O96" s="32" t="s">
        <v>58</v>
      </c>
      <c r="P96" s="33" t="s">
        <v>535</v>
      </c>
      <c r="Q96" s="32" t="s">
        <v>533</v>
      </c>
      <c r="R96" s="33" t="s">
        <v>73</v>
      </c>
      <c r="S96" s="33" t="s">
        <v>74</v>
      </c>
      <c r="T96" s="35" t="s">
        <v>117</v>
      </c>
      <c r="U96" s="35" t="s">
        <v>536</v>
      </c>
      <c r="V96" s="35" t="s">
        <v>90</v>
      </c>
      <c r="W96" s="35" t="s">
        <v>90</v>
      </c>
      <c r="X96" s="36" t="s">
        <v>90</v>
      </c>
      <c r="Y96" s="35" t="s">
        <v>66</v>
      </c>
      <c r="Z96" s="35" t="s">
        <v>67</v>
      </c>
      <c r="AA96" s="37">
        <v>45615</v>
      </c>
      <c r="AB96" s="37">
        <v>45615</v>
      </c>
      <c r="AC96" s="37">
        <v>45644</v>
      </c>
      <c r="AD96" s="32" t="s">
        <v>68</v>
      </c>
      <c r="AE96" s="32">
        <f t="shared" si="1"/>
        <v>29</v>
      </c>
    </row>
    <row r="97" spans="2:31" s="28" customFormat="1" ht="35.450000000000003" customHeight="1">
      <c r="B97" s="9">
        <v>95</v>
      </c>
      <c r="C97" s="32" t="s">
        <v>49</v>
      </c>
      <c r="D97" s="32" t="s">
        <v>531</v>
      </c>
      <c r="E97" s="33" t="s">
        <v>537</v>
      </c>
      <c r="F97" s="34">
        <v>45597</v>
      </c>
      <c r="G97" s="33"/>
      <c r="H97" s="33"/>
      <c r="I97" s="32"/>
      <c r="J97" s="32"/>
      <c r="K97" s="32"/>
      <c r="L97" s="32"/>
      <c r="M97" s="33"/>
      <c r="N97" s="32"/>
      <c r="O97" s="32" t="s">
        <v>58</v>
      </c>
      <c r="P97" s="33" t="s">
        <v>538</v>
      </c>
      <c r="Q97" s="32" t="s">
        <v>174</v>
      </c>
      <c r="R97" s="33" t="s">
        <v>86</v>
      </c>
      <c r="S97" s="33" t="s">
        <v>74</v>
      </c>
      <c r="T97" s="35" t="s">
        <v>63</v>
      </c>
      <c r="U97" s="35" t="s">
        <v>539</v>
      </c>
      <c r="V97" s="35" t="s">
        <v>90</v>
      </c>
      <c r="W97" s="35" t="s">
        <v>90</v>
      </c>
      <c r="X97" s="36" t="s">
        <v>90</v>
      </c>
      <c r="Y97" s="35" t="s">
        <v>66</v>
      </c>
      <c r="Z97" s="35" t="s">
        <v>67</v>
      </c>
      <c r="AA97" s="37">
        <v>45617</v>
      </c>
      <c r="AB97" s="37">
        <v>45628</v>
      </c>
      <c r="AC97" s="37">
        <v>45628</v>
      </c>
      <c r="AD97" s="32" t="s">
        <v>68</v>
      </c>
      <c r="AE97" s="38">
        <f t="shared" si="1"/>
        <v>0</v>
      </c>
    </row>
    <row r="98" spans="2:31" s="28" customFormat="1" ht="35.450000000000003" customHeight="1">
      <c r="B98" s="9">
        <v>96</v>
      </c>
      <c r="C98" s="62" t="s">
        <v>49</v>
      </c>
      <c r="D98" s="62" t="s">
        <v>531</v>
      </c>
      <c r="E98" s="63" t="s">
        <v>273</v>
      </c>
      <c r="F98" s="64">
        <v>45597</v>
      </c>
      <c r="G98" s="63"/>
      <c r="H98" s="63"/>
      <c r="I98" s="62"/>
      <c r="J98" s="62"/>
      <c r="K98" s="62"/>
      <c r="L98" s="62"/>
      <c r="M98" s="63"/>
      <c r="N98" s="62"/>
      <c r="O98" s="62" t="s">
        <v>58</v>
      </c>
      <c r="P98" s="63" t="s">
        <v>540</v>
      </c>
      <c r="Q98" s="62" t="s">
        <v>60</v>
      </c>
      <c r="R98" s="63" t="s">
        <v>73</v>
      </c>
      <c r="S98" s="61" t="s">
        <v>259</v>
      </c>
      <c r="T98" s="65" t="s">
        <v>248</v>
      </c>
      <c r="U98" s="65" t="s">
        <v>541</v>
      </c>
      <c r="V98" s="65" t="s">
        <v>542</v>
      </c>
      <c r="W98" s="65" t="s">
        <v>90</v>
      </c>
      <c r="X98" s="66" t="s">
        <v>90</v>
      </c>
      <c r="Y98" s="65" t="s">
        <v>119</v>
      </c>
      <c r="Z98" s="65" t="s">
        <v>67</v>
      </c>
      <c r="AA98" s="67">
        <v>45617</v>
      </c>
      <c r="AB98" s="67">
        <v>45617</v>
      </c>
      <c r="AC98" s="67">
        <v>45617</v>
      </c>
      <c r="AD98" s="62" t="s">
        <v>68</v>
      </c>
      <c r="AE98" s="38">
        <f t="shared" si="1"/>
        <v>0</v>
      </c>
    </row>
    <row r="99" spans="2:31" s="28" customFormat="1" ht="35.450000000000003" customHeight="1">
      <c r="B99" s="9">
        <v>97</v>
      </c>
      <c r="C99" s="32" t="s">
        <v>49</v>
      </c>
      <c r="D99" s="32" t="s">
        <v>531</v>
      </c>
      <c r="E99" s="33" t="s">
        <v>543</v>
      </c>
      <c r="F99" s="34">
        <v>45627</v>
      </c>
      <c r="G99" s="33" t="s">
        <v>544</v>
      </c>
      <c r="H99" s="33"/>
      <c r="I99" s="32"/>
      <c r="J99" s="32"/>
      <c r="K99" s="32"/>
      <c r="L99" s="32"/>
      <c r="M99" s="33"/>
      <c r="N99" s="32"/>
      <c r="O99" s="32" t="s">
        <v>58</v>
      </c>
      <c r="P99" s="33" t="s">
        <v>545</v>
      </c>
      <c r="Q99" s="32" t="s">
        <v>60</v>
      </c>
      <c r="R99" s="33" t="s">
        <v>61</v>
      </c>
      <c r="S99" s="33" t="s">
        <v>259</v>
      </c>
      <c r="T99" s="35" t="s">
        <v>248</v>
      </c>
      <c r="U99" s="35" t="s">
        <v>546</v>
      </c>
      <c r="V99" s="35" t="s">
        <v>90</v>
      </c>
      <c r="W99" s="35" t="s">
        <v>90</v>
      </c>
      <c r="X99" s="36" t="s">
        <v>90</v>
      </c>
      <c r="Y99" s="35" t="s">
        <v>119</v>
      </c>
      <c r="Z99" s="35" t="s">
        <v>92</v>
      </c>
      <c r="AA99" s="37">
        <v>45629</v>
      </c>
      <c r="AB99" s="37">
        <v>45630</v>
      </c>
      <c r="AC99" s="37">
        <v>45630</v>
      </c>
      <c r="AD99" s="32" t="s">
        <v>68</v>
      </c>
      <c r="AE99" s="32">
        <f t="shared" si="1"/>
        <v>0</v>
      </c>
    </row>
    <row r="100" spans="2:31" s="28" customFormat="1" ht="35.450000000000003" customHeight="1">
      <c r="B100" s="9">
        <v>98</v>
      </c>
      <c r="C100" s="32" t="s">
        <v>49</v>
      </c>
      <c r="D100" s="32" t="s">
        <v>531</v>
      </c>
      <c r="E100" s="33" t="s">
        <v>195</v>
      </c>
      <c r="F100" s="34">
        <v>45627</v>
      </c>
      <c r="G100" s="33"/>
      <c r="H100" s="33"/>
      <c r="I100" s="32"/>
      <c r="J100" s="32"/>
      <c r="K100" s="32"/>
      <c r="L100" s="32"/>
      <c r="M100" s="33"/>
      <c r="N100" s="32"/>
      <c r="O100" s="32" t="s">
        <v>58</v>
      </c>
      <c r="P100" s="75" t="s">
        <v>547</v>
      </c>
      <c r="Q100" s="32" t="s">
        <v>548</v>
      </c>
      <c r="R100" s="33" t="s">
        <v>73</v>
      </c>
      <c r="S100" s="33" t="s">
        <v>74</v>
      </c>
      <c r="T100" s="35" t="s">
        <v>248</v>
      </c>
      <c r="U100" s="35" t="s">
        <v>546</v>
      </c>
      <c r="V100" s="35" t="s">
        <v>90</v>
      </c>
      <c r="W100" s="35" t="s">
        <v>90</v>
      </c>
      <c r="X100" s="36" t="s">
        <v>90</v>
      </c>
      <c r="Y100" s="35" t="s">
        <v>66</v>
      </c>
      <c r="Z100" s="35" t="s">
        <v>67</v>
      </c>
      <c r="AA100" s="37">
        <v>45629</v>
      </c>
      <c r="AB100" s="37">
        <v>45650</v>
      </c>
      <c r="AC100" s="37">
        <v>45650</v>
      </c>
      <c r="AD100" s="32" t="s">
        <v>68</v>
      </c>
      <c r="AE100" s="32">
        <f t="shared" si="1"/>
        <v>0</v>
      </c>
    </row>
    <row r="101" spans="2:31" s="8" customFormat="1" ht="35.450000000000003" customHeight="1">
      <c r="B101" s="9">
        <v>99</v>
      </c>
      <c r="C101" s="74" t="s">
        <v>49</v>
      </c>
      <c r="D101" s="74" t="s">
        <v>531</v>
      </c>
      <c r="E101" s="75" t="s">
        <v>382</v>
      </c>
      <c r="F101" s="95">
        <v>45627</v>
      </c>
      <c r="G101" s="75" t="s">
        <v>383</v>
      </c>
      <c r="H101" s="75"/>
      <c r="I101" s="74"/>
      <c r="J101" s="74"/>
      <c r="K101" s="74"/>
      <c r="L101" s="74"/>
      <c r="M101" s="75"/>
      <c r="N101" s="74"/>
      <c r="O101" s="74" t="s">
        <v>58</v>
      </c>
      <c r="P101" s="75" t="s">
        <v>549</v>
      </c>
      <c r="Q101" s="74" t="s">
        <v>174</v>
      </c>
      <c r="R101" s="75" t="s">
        <v>61</v>
      </c>
      <c r="S101" s="75" t="s">
        <v>74</v>
      </c>
      <c r="T101" s="42" t="s">
        <v>117</v>
      </c>
      <c r="U101" s="42" t="s">
        <v>550</v>
      </c>
      <c r="V101" s="42" t="s">
        <v>90</v>
      </c>
      <c r="W101" s="42" t="s">
        <v>90</v>
      </c>
      <c r="X101" s="96" t="s">
        <v>90</v>
      </c>
      <c r="Y101" s="42" t="s">
        <v>91</v>
      </c>
      <c r="Z101" s="42" t="s">
        <v>67</v>
      </c>
      <c r="AA101" s="97">
        <v>45630</v>
      </c>
      <c r="AB101" s="97">
        <v>45650</v>
      </c>
      <c r="AC101" s="97">
        <v>45663</v>
      </c>
      <c r="AD101" s="74" t="s">
        <v>68</v>
      </c>
      <c r="AE101" s="74">
        <f t="shared" si="1"/>
        <v>13</v>
      </c>
    </row>
    <row r="102" spans="2:31" s="28" customFormat="1" ht="35.450000000000003" customHeight="1">
      <c r="B102" s="9">
        <v>100</v>
      </c>
      <c r="C102" s="62" t="s">
        <v>49</v>
      </c>
      <c r="D102" s="62" t="s">
        <v>531</v>
      </c>
      <c r="E102" s="63" t="s">
        <v>273</v>
      </c>
      <c r="F102" s="64">
        <v>45627</v>
      </c>
      <c r="G102" s="63" t="s">
        <v>551</v>
      </c>
      <c r="H102" s="63"/>
      <c r="I102" s="62"/>
      <c r="J102" s="62"/>
      <c r="K102" s="62"/>
      <c r="L102" s="62"/>
      <c r="M102" s="63"/>
      <c r="N102" s="62"/>
      <c r="O102" s="62" t="s">
        <v>58</v>
      </c>
      <c r="P102" s="63" t="s">
        <v>552</v>
      </c>
      <c r="Q102" s="62" t="s">
        <v>533</v>
      </c>
      <c r="R102" s="63" t="s">
        <v>73</v>
      </c>
      <c r="S102" s="63" t="s">
        <v>74</v>
      </c>
      <c r="T102" s="65" t="s">
        <v>88</v>
      </c>
      <c r="U102" s="65" t="s">
        <v>553</v>
      </c>
      <c r="V102" s="65" t="s">
        <v>90</v>
      </c>
      <c r="W102" s="65" t="s">
        <v>90</v>
      </c>
      <c r="X102" s="66" t="s">
        <v>90</v>
      </c>
      <c r="Y102" s="65" t="s">
        <v>66</v>
      </c>
      <c r="Z102" s="65" t="s">
        <v>67</v>
      </c>
      <c r="AA102" s="67">
        <v>45635</v>
      </c>
      <c r="AB102" s="67">
        <v>45635</v>
      </c>
      <c r="AC102" s="67">
        <v>45635</v>
      </c>
      <c r="AD102" s="62" t="s">
        <v>68</v>
      </c>
      <c r="AE102" s="62">
        <f t="shared" si="1"/>
        <v>0</v>
      </c>
    </row>
    <row r="103" spans="2:31" s="8" customFormat="1" ht="35.450000000000003" customHeight="1">
      <c r="B103" s="9">
        <v>101</v>
      </c>
      <c r="C103" s="74" t="s">
        <v>49</v>
      </c>
      <c r="D103" s="74" t="s">
        <v>531</v>
      </c>
      <c r="E103" s="75" t="s">
        <v>554</v>
      </c>
      <c r="F103" s="95">
        <v>45627</v>
      </c>
      <c r="G103" s="75" t="s">
        <v>142</v>
      </c>
      <c r="H103" s="75"/>
      <c r="I103" s="74"/>
      <c r="J103" s="74"/>
      <c r="K103" s="74"/>
      <c r="L103" s="74"/>
      <c r="M103" s="75"/>
      <c r="N103" s="74"/>
      <c r="O103" s="74" t="s">
        <v>58</v>
      </c>
      <c r="P103" s="75" t="s">
        <v>555</v>
      </c>
      <c r="Q103" s="74" t="s">
        <v>357</v>
      </c>
      <c r="R103" s="75" t="s">
        <v>86</v>
      </c>
      <c r="S103" s="75" t="s">
        <v>74</v>
      </c>
      <c r="T103" s="42" t="s">
        <v>117</v>
      </c>
      <c r="U103" s="42" t="s">
        <v>556</v>
      </c>
      <c r="V103" s="42" t="s">
        <v>90</v>
      </c>
      <c r="W103" s="42" t="s">
        <v>90</v>
      </c>
      <c r="X103" s="96" t="s">
        <v>90</v>
      </c>
      <c r="Y103" s="42" t="s">
        <v>66</v>
      </c>
      <c r="Z103" s="42" t="s">
        <v>67</v>
      </c>
      <c r="AA103" s="97">
        <v>45637</v>
      </c>
      <c r="AB103" s="97">
        <v>45660</v>
      </c>
      <c r="AC103" s="97">
        <v>45660</v>
      </c>
      <c r="AD103" s="74" t="s">
        <v>68</v>
      </c>
      <c r="AE103" s="74">
        <f t="shared" si="1"/>
        <v>0</v>
      </c>
    </row>
    <row r="104" spans="2:31" s="28" customFormat="1" ht="35.450000000000003" customHeight="1">
      <c r="B104" s="9">
        <v>102</v>
      </c>
      <c r="C104" s="81" t="s">
        <v>49</v>
      </c>
      <c r="D104" s="81" t="s">
        <v>531</v>
      </c>
      <c r="E104" s="82" t="s">
        <v>195</v>
      </c>
      <c r="F104" s="83">
        <v>45627</v>
      </c>
      <c r="G104" s="82"/>
      <c r="H104" s="82"/>
      <c r="I104" s="81"/>
      <c r="J104" s="81"/>
      <c r="K104" s="81"/>
      <c r="L104" s="81"/>
      <c r="M104" s="82"/>
      <c r="N104" s="81"/>
      <c r="O104" s="81" t="s">
        <v>58</v>
      </c>
      <c r="P104" s="82" t="s">
        <v>557</v>
      </c>
      <c r="Q104" s="81" t="s">
        <v>548</v>
      </c>
      <c r="R104" s="82" t="s">
        <v>73</v>
      </c>
      <c r="S104" s="82" t="s">
        <v>74</v>
      </c>
      <c r="T104" s="84" t="s">
        <v>248</v>
      </c>
      <c r="U104" s="84" t="s">
        <v>558</v>
      </c>
      <c r="V104" s="84" t="s">
        <v>90</v>
      </c>
      <c r="W104" s="84" t="s">
        <v>90</v>
      </c>
      <c r="X104" s="85" t="s">
        <v>90</v>
      </c>
      <c r="Y104" s="84" t="s">
        <v>66</v>
      </c>
      <c r="Z104" s="84" t="s">
        <v>67</v>
      </c>
      <c r="AA104" s="86">
        <v>45632</v>
      </c>
      <c r="AB104" s="86">
        <v>45639</v>
      </c>
      <c r="AC104" s="86">
        <v>45639</v>
      </c>
      <c r="AD104" s="81" t="s">
        <v>68</v>
      </c>
      <c r="AE104" s="81">
        <f t="shared" si="1"/>
        <v>0</v>
      </c>
    </row>
    <row r="105" spans="2:31" ht="35.450000000000003" customHeight="1">
      <c r="B105" s="9">
        <v>103</v>
      </c>
      <c r="C105" s="81" t="s">
        <v>49</v>
      </c>
      <c r="D105" s="81" t="s">
        <v>531</v>
      </c>
      <c r="E105" s="82" t="s">
        <v>559</v>
      </c>
      <c r="F105" s="83">
        <v>45627</v>
      </c>
      <c r="G105" s="81" t="s">
        <v>560</v>
      </c>
      <c r="H105" s="81"/>
      <c r="I105" s="81"/>
      <c r="J105" s="81"/>
      <c r="K105" s="81"/>
      <c r="L105" s="81"/>
      <c r="M105" s="81"/>
      <c r="N105" s="81" t="s">
        <v>561</v>
      </c>
      <c r="O105" s="81" t="s">
        <v>58</v>
      </c>
      <c r="P105" s="82" t="s">
        <v>562</v>
      </c>
      <c r="Q105" s="81" t="s">
        <v>206</v>
      </c>
      <c r="R105" s="33" t="s">
        <v>86</v>
      </c>
      <c r="S105" s="33" t="s">
        <v>74</v>
      </c>
      <c r="T105" s="35" t="s">
        <v>117</v>
      </c>
      <c r="U105" s="82" t="s">
        <v>563</v>
      </c>
      <c r="V105" s="84" t="s">
        <v>90</v>
      </c>
      <c r="W105" s="84" t="s">
        <v>90</v>
      </c>
      <c r="X105" s="85" t="s">
        <v>90</v>
      </c>
      <c r="Y105" s="35" t="s">
        <v>91</v>
      </c>
      <c r="Z105" s="84" t="s">
        <v>67</v>
      </c>
      <c r="AA105" s="86">
        <v>45633</v>
      </c>
      <c r="AB105" s="86">
        <v>45633</v>
      </c>
      <c r="AC105" s="86">
        <v>45646</v>
      </c>
      <c r="AD105" s="81" t="s">
        <v>68</v>
      </c>
      <c r="AE105" s="81">
        <f t="shared" si="1"/>
        <v>13</v>
      </c>
    </row>
    <row r="106" spans="2:31" s="92" customFormat="1" ht="35.450000000000003" customHeight="1">
      <c r="B106" s="9">
        <v>104</v>
      </c>
      <c r="C106" s="101" t="s">
        <v>49</v>
      </c>
      <c r="D106" s="101" t="s">
        <v>531</v>
      </c>
      <c r="E106" s="102" t="s">
        <v>564</v>
      </c>
      <c r="F106" s="103">
        <v>45627</v>
      </c>
      <c r="G106" s="101"/>
      <c r="H106" s="101"/>
      <c r="I106" s="101"/>
      <c r="J106" s="101"/>
      <c r="K106" s="101"/>
      <c r="L106" s="101"/>
      <c r="M106" s="101"/>
      <c r="N106" s="101"/>
      <c r="O106" s="101" t="s">
        <v>58</v>
      </c>
      <c r="P106" s="102" t="s">
        <v>565</v>
      </c>
      <c r="Q106" s="101" t="s">
        <v>566</v>
      </c>
      <c r="R106" s="75" t="s">
        <v>182</v>
      </c>
      <c r="S106" s="75" t="s">
        <v>74</v>
      </c>
      <c r="T106" s="42" t="s">
        <v>88</v>
      </c>
      <c r="U106" s="102" t="s">
        <v>565</v>
      </c>
      <c r="V106" s="104" t="s">
        <v>90</v>
      </c>
      <c r="W106" s="104" t="s">
        <v>90</v>
      </c>
      <c r="X106" s="108" t="s">
        <v>90</v>
      </c>
      <c r="Y106" s="104" t="s">
        <v>66</v>
      </c>
      <c r="Z106" s="104" t="s">
        <v>67</v>
      </c>
      <c r="AA106" s="105">
        <v>45645</v>
      </c>
      <c r="AB106" s="97">
        <v>45660</v>
      </c>
      <c r="AC106" s="97">
        <v>45660</v>
      </c>
      <c r="AD106" s="101" t="s">
        <v>68</v>
      </c>
      <c r="AE106" s="101">
        <f t="shared" si="1"/>
        <v>0</v>
      </c>
    </row>
    <row r="107" spans="2:31" s="92" customFormat="1" ht="35.450000000000003" customHeight="1">
      <c r="B107" s="9">
        <v>105</v>
      </c>
      <c r="C107" s="101" t="s">
        <v>49</v>
      </c>
      <c r="D107" s="101" t="s">
        <v>531</v>
      </c>
      <c r="E107" s="102" t="s">
        <v>435</v>
      </c>
      <c r="F107" s="103">
        <v>45627</v>
      </c>
      <c r="G107" s="101"/>
      <c r="H107" s="101"/>
      <c r="I107" s="101"/>
      <c r="J107" s="101"/>
      <c r="K107" s="101"/>
      <c r="L107" s="101"/>
      <c r="M107" s="101"/>
      <c r="N107" s="101"/>
      <c r="O107" s="101" t="s">
        <v>58</v>
      </c>
      <c r="P107" s="102" t="s">
        <v>567</v>
      </c>
      <c r="Q107" s="101" t="s">
        <v>181</v>
      </c>
      <c r="R107" s="75" t="s">
        <v>86</v>
      </c>
      <c r="S107" s="75" t="s">
        <v>74</v>
      </c>
      <c r="T107" s="42" t="s">
        <v>88</v>
      </c>
      <c r="U107" s="102" t="s">
        <v>568</v>
      </c>
      <c r="V107" s="104" t="s">
        <v>90</v>
      </c>
      <c r="W107" s="104" t="s">
        <v>90</v>
      </c>
      <c r="X107" s="104" t="s">
        <v>90</v>
      </c>
      <c r="Y107" s="104" t="s">
        <v>66</v>
      </c>
      <c r="Z107" s="104" t="s">
        <v>67</v>
      </c>
      <c r="AA107" s="105">
        <v>45650</v>
      </c>
      <c r="AB107" s="97">
        <v>45660</v>
      </c>
      <c r="AC107" s="97">
        <v>45660</v>
      </c>
      <c r="AD107" s="101" t="s">
        <v>68</v>
      </c>
      <c r="AE107" s="101">
        <f t="shared" si="1"/>
        <v>0</v>
      </c>
    </row>
    <row r="108" spans="2:31" s="92" customFormat="1" ht="35.450000000000003" customHeight="1">
      <c r="B108" s="9">
        <v>106</v>
      </c>
      <c r="C108" s="101" t="s">
        <v>49</v>
      </c>
      <c r="D108" s="101" t="s">
        <v>531</v>
      </c>
      <c r="E108" s="102" t="s">
        <v>435</v>
      </c>
      <c r="F108" s="103">
        <v>45627</v>
      </c>
      <c r="G108" s="101"/>
      <c r="H108" s="101"/>
      <c r="I108" s="101"/>
      <c r="J108" s="101" t="s">
        <v>569</v>
      </c>
      <c r="K108" s="101"/>
      <c r="L108" s="101"/>
      <c r="M108" s="101"/>
      <c r="N108" s="101" t="s">
        <v>570</v>
      </c>
      <c r="O108" s="101" t="s">
        <v>58</v>
      </c>
      <c r="P108" s="102" t="s">
        <v>571</v>
      </c>
      <c r="Q108" s="101" t="s">
        <v>181</v>
      </c>
      <c r="R108" s="75" t="s">
        <v>86</v>
      </c>
      <c r="S108" s="75" t="s">
        <v>74</v>
      </c>
      <c r="T108" s="42" t="s">
        <v>199</v>
      </c>
      <c r="U108" s="102" t="s">
        <v>572</v>
      </c>
      <c r="V108" s="104" t="s">
        <v>90</v>
      </c>
      <c r="W108" s="104" t="s">
        <v>90</v>
      </c>
      <c r="X108" s="104" t="s">
        <v>90</v>
      </c>
      <c r="Y108" s="104" t="s">
        <v>66</v>
      </c>
      <c r="Z108" s="104" t="s">
        <v>67</v>
      </c>
      <c r="AA108" s="105">
        <v>45654</v>
      </c>
      <c r="AB108" s="105">
        <v>45660</v>
      </c>
      <c r="AC108" s="105">
        <v>45660</v>
      </c>
      <c r="AD108" s="101" t="s">
        <v>68</v>
      </c>
      <c r="AE108" s="101">
        <f t="shared" si="1"/>
        <v>0</v>
      </c>
    </row>
    <row r="109" spans="2:31" s="92" customFormat="1" ht="35.450000000000003" customHeight="1">
      <c r="B109" s="9">
        <v>107</v>
      </c>
      <c r="C109" s="101" t="s">
        <v>49</v>
      </c>
      <c r="D109" s="101" t="s">
        <v>531</v>
      </c>
      <c r="E109" s="102" t="s">
        <v>435</v>
      </c>
      <c r="F109" s="103">
        <v>45627</v>
      </c>
      <c r="G109" s="101"/>
      <c r="H109" s="101"/>
      <c r="I109" s="101"/>
      <c r="J109" s="101" t="s">
        <v>569</v>
      </c>
      <c r="K109" s="101"/>
      <c r="L109" s="101"/>
      <c r="M109" s="101"/>
      <c r="N109" s="101" t="s">
        <v>573</v>
      </c>
      <c r="O109" s="101" t="s">
        <v>58</v>
      </c>
      <c r="P109" s="102" t="s">
        <v>574</v>
      </c>
      <c r="Q109" s="101" t="s">
        <v>181</v>
      </c>
      <c r="R109" s="75" t="s">
        <v>86</v>
      </c>
      <c r="S109" s="75" t="s">
        <v>74</v>
      </c>
      <c r="T109" s="42" t="s">
        <v>199</v>
      </c>
      <c r="U109" s="102" t="s">
        <v>575</v>
      </c>
      <c r="V109" s="104" t="s">
        <v>90</v>
      </c>
      <c r="W109" s="104" t="s">
        <v>90</v>
      </c>
      <c r="X109" s="104" t="s">
        <v>90</v>
      </c>
      <c r="Y109" s="104" t="s">
        <v>66</v>
      </c>
      <c r="Z109" s="104" t="s">
        <v>67</v>
      </c>
      <c r="AA109" s="105">
        <v>45654</v>
      </c>
      <c r="AB109" s="105">
        <v>45660</v>
      </c>
      <c r="AC109" s="105">
        <v>45660</v>
      </c>
      <c r="AD109" s="101" t="s">
        <v>68</v>
      </c>
      <c r="AE109" s="101">
        <f t="shared" ref="AE109:AE110" si="2">AC109-AB109</f>
        <v>0</v>
      </c>
    </row>
    <row r="110" spans="2:31" s="92" customFormat="1" ht="35.450000000000003" customHeight="1">
      <c r="B110" s="9">
        <v>108</v>
      </c>
      <c r="C110" s="101" t="s">
        <v>49</v>
      </c>
      <c r="D110" s="101" t="s">
        <v>531</v>
      </c>
      <c r="E110" s="102" t="s">
        <v>69</v>
      </c>
      <c r="F110" s="103">
        <v>45658</v>
      </c>
      <c r="G110" s="101"/>
      <c r="H110" s="101"/>
      <c r="I110" s="101"/>
      <c r="J110" s="101"/>
      <c r="K110" s="101"/>
      <c r="L110" s="101"/>
      <c r="M110" s="101"/>
      <c r="N110" s="101"/>
      <c r="O110" s="101" t="s">
        <v>58</v>
      </c>
      <c r="P110" s="102" t="s">
        <v>576</v>
      </c>
      <c r="Q110" s="101" t="s">
        <v>533</v>
      </c>
      <c r="R110" s="75" t="s">
        <v>73</v>
      </c>
      <c r="S110" s="75" t="s">
        <v>74</v>
      </c>
      <c r="T110" s="42" t="s">
        <v>117</v>
      </c>
      <c r="U110" s="102" t="s">
        <v>577</v>
      </c>
      <c r="V110" s="104" t="s">
        <v>90</v>
      </c>
      <c r="W110" s="104" t="s">
        <v>90</v>
      </c>
      <c r="X110" s="104" t="s">
        <v>90</v>
      </c>
      <c r="Y110" s="104" t="s">
        <v>7</v>
      </c>
      <c r="Z110" s="104" t="s">
        <v>67</v>
      </c>
      <c r="AA110" s="105">
        <v>45659</v>
      </c>
      <c r="AB110" s="105">
        <v>45667</v>
      </c>
      <c r="AC110" s="105">
        <v>45667</v>
      </c>
      <c r="AD110" s="101" t="s">
        <v>68</v>
      </c>
      <c r="AE110" s="101">
        <f t="shared" si="2"/>
        <v>0</v>
      </c>
    </row>
    <row r="111" spans="2:31" s="92" customFormat="1" ht="35.450000000000003" customHeight="1">
      <c r="B111" s="9">
        <v>109</v>
      </c>
      <c r="C111" s="101" t="s">
        <v>49</v>
      </c>
      <c r="D111" s="101" t="s">
        <v>177</v>
      </c>
      <c r="E111" s="102" t="s">
        <v>69</v>
      </c>
      <c r="F111" s="103">
        <v>45658</v>
      </c>
      <c r="G111" s="101" t="s">
        <v>578</v>
      </c>
      <c r="H111" s="101"/>
      <c r="I111" s="101"/>
      <c r="J111" s="101"/>
      <c r="K111" s="101"/>
      <c r="L111" s="101"/>
      <c r="M111" s="101"/>
      <c r="N111" s="101"/>
      <c r="O111" s="101" t="s">
        <v>58</v>
      </c>
      <c r="P111" s="102" t="s">
        <v>579</v>
      </c>
      <c r="Q111" s="101" t="s">
        <v>161</v>
      </c>
      <c r="R111" s="102" t="s">
        <v>182</v>
      </c>
      <c r="S111" s="102" t="s">
        <v>74</v>
      </c>
      <c r="T111" s="104" t="s">
        <v>88</v>
      </c>
      <c r="U111" s="102" t="s">
        <v>580</v>
      </c>
      <c r="V111" s="104" t="s">
        <v>90</v>
      </c>
      <c r="W111" s="104" t="s">
        <v>90</v>
      </c>
      <c r="X111" s="104" t="s">
        <v>90</v>
      </c>
      <c r="Y111" s="104" t="s">
        <v>91</v>
      </c>
      <c r="Z111" s="104" t="s">
        <v>67</v>
      </c>
      <c r="AA111" s="105">
        <v>45659</v>
      </c>
      <c r="AB111" s="105">
        <v>45659</v>
      </c>
      <c r="AC111" s="105">
        <v>45681</v>
      </c>
      <c r="AD111" s="101" t="s">
        <v>68</v>
      </c>
      <c r="AE111" s="101">
        <f t="shared" ref="AE111:AE116" si="3">AC111-AB111</f>
        <v>22</v>
      </c>
    </row>
    <row r="112" spans="2:31" ht="35.450000000000003" customHeight="1">
      <c r="B112" s="9">
        <v>110</v>
      </c>
      <c r="C112" s="101" t="s">
        <v>49</v>
      </c>
      <c r="D112" s="101" t="s">
        <v>531</v>
      </c>
      <c r="E112" s="102" t="s">
        <v>69</v>
      </c>
      <c r="F112" s="103">
        <v>45658</v>
      </c>
      <c r="G112" s="101" t="s">
        <v>581</v>
      </c>
      <c r="H112" s="106"/>
      <c r="I112" s="107"/>
      <c r="J112" s="107"/>
      <c r="K112" s="107"/>
      <c r="L112" s="107"/>
      <c r="M112" s="106"/>
      <c r="N112" s="107"/>
      <c r="O112" s="101" t="s">
        <v>58</v>
      </c>
      <c r="P112" s="101" t="s">
        <v>582</v>
      </c>
      <c r="Q112" s="101" t="s">
        <v>246</v>
      </c>
      <c r="R112" s="75" t="s">
        <v>73</v>
      </c>
      <c r="S112" s="75" t="s">
        <v>74</v>
      </c>
      <c r="T112" s="42" t="s">
        <v>117</v>
      </c>
      <c r="U112" s="102" t="s">
        <v>583</v>
      </c>
      <c r="V112" s="104" t="s">
        <v>90</v>
      </c>
      <c r="W112" s="104" t="s">
        <v>90</v>
      </c>
      <c r="X112" s="104" t="s">
        <v>90</v>
      </c>
      <c r="Y112" s="104" t="s">
        <v>119</v>
      </c>
      <c r="Z112" s="104" t="s">
        <v>67</v>
      </c>
      <c r="AA112" s="105">
        <v>45667</v>
      </c>
      <c r="AB112" s="105">
        <v>45667</v>
      </c>
      <c r="AC112" s="105">
        <v>45673</v>
      </c>
      <c r="AD112" s="101" t="s">
        <v>68</v>
      </c>
      <c r="AE112" s="101">
        <f t="shared" si="3"/>
        <v>6</v>
      </c>
    </row>
    <row r="113" spans="2:31" ht="35.450000000000003" customHeight="1">
      <c r="B113" s="9">
        <v>111</v>
      </c>
      <c r="C113" s="101" t="s">
        <v>49</v>
      </c>
      <c r="D113" s="101" t="s">
        <v>531</v>
      </c>
      <c r="E113" s="102" t="s">
        <v>584</v>
      </c>
      <c r="F113" s="103">
        <v>45658</v>
      </c>
      <c r="G113" s="101" t="s">
        <v>585</v>
      </c>
      <c r="H113" s="101" t="s">
        <v>586</v>
      </c>
      <c r="I113" s="101" t="s">
        <v>587</v>
      </c>
      <c r="J113" s="101" t="s">
        <v>588</v>
      </c>
      <c r="K113" s="101"/>
      <c r="L113" s="101">
        <v>66156</v>
      </c>
      <c r="M113" s="101" t="s">
        <v>82</v>
      </c>
      <c r="N113" s="101" t="s">
        <v>589</v>
      </c>
      <c r="O113" s="101" t="s">
        <v>58</v>
      </c>
      <c r="P113" s="102" t="s">
        <v>590</v>
      </c>
      <c r="Q113" s="101" t="s">
        <v>167</v>
      </c>
      <c r="R113" s="75" t="s">
        <v>100</v>
      </c>
      <c r="S113" s="75" t="s">
        <v>74</v>
      </c>
      <c r="T113" s="42" t="s">
        <v>117</v>
      </c>
      <c r="U113" s="102" t="s">
        <v>591</v>
      </c>
      <c r="V113" s="104" t="s">
        <v>90</v>
      </c>
      <c r="W113" s="104" t="s">
        <v>90</v>
      </c>
      <c r="X113" s="104" t="s">
        <v>90</v>
      </c>
      <c r="Y113" s="104" t="s">
        <v>91</v>
      </c>
      <c r="Z113" s="104" t="s">
        <v>67</v>
      </c>
      <c r="AA113" s="105">
        <v>45666</v>
      </c>
      <c r="AB113" s="105">
        <v>45666</v>
      </c>
      <c r="AC113" s="105">
        <v>45666</v>
      </c>
      <c r="AD113" s="105" t="s">
        <v>68</v>
      </c>
      <c r="AE113" s="101">
        <f t="shared" si="3"/>
        <v>0</v>
      </c>
    </row>
    <row r="114" spans="2:31" ht="35.450000000000003" customHeight="1">
      <c r="B114" s="9">
        <v>112</v>
      </c>
      <c r="C114" s="87" t="s">
        <v>49</v>
      </c>
      <c r="D114" s="87" t="s">
        <v>531</v>
      </c>
      <c r="E114" s="88" t="s">
        <v>69</v>
      </c>
      <c r="F114" s="89">
        <v>45658</v>
      </c>
      <c r="G114" s="87"/>
      <c r="H114" s="99"/>
      <c r="I114" s="100"/>
      <c r="J114" s="100"/>
      <c r="K114" s="100"/>
      <c r="L114" s="100"/>
      <c r="M114" s="99"/>
      <c r="N114" s="100"/>
      <c r="O114" s="87" t="s">
        <v>58</v>
      </c>
      <c r="P114" s="88" t="s">
        <v>592</v>
      </c>
      <c r="Q114" s="87" t="s">
        <v>246</v>
      </c>
      <c r="R114" s="79" t="s">
        <v>73</v>
      </c>
      <c r="S114" s="79" t="s">
        <v>74</v>
      </c>
      <c r="T114" s="80" t="s">
        <v>117</v>
      </c>
      <c r="U114" s="88" t="s">
        <v>593</v>
      </c>
      <c r="V114" s="90" t="s">
        <v>90</v>
      </c>
      <c r="W114" s="90" t="s">
        <v>90</v>
      </c>
      <c r="X114" s="90" t="s">
        <v>90</v>
      </c>
      <c r="Y114" s="90" t="s">
        <v>66</v>
      </c>
      <c r="Z114" s="90" t="s">
        <v>67</v>
      </c>
      <c r="AA114" s="91">
        <v>45672</v>
      </c>
      <c r="AB114" s="91"/>
      <c r="AC114" s="87"/>
      <c r="AD114" s="87" t="s">
        <v>9</v>
      </c>
      <c r="AE114" s="87">
        <f t="shared" si="3"/>
        <v>0</v>
      </c>
    </row>
    <row r="115" spans="2:31" ht="35.450000000000003" customHeight="1">
      <c r="B115" s="9">
        <v>113</v>
      </c>
      <c r="C115" s="87" t="s">
        <v>49</v>
      </c>
      <c r="D115" s="87" t="s">
        <v>531</v>
      </c>
      <c r="E115" s="88" t="s">
        <v>69</v>
      </c>
      <c r="F115" s="89">
        <v>45658</v>
      </c>
      <c r="G115" s="87"/>
      <c r="H115" s="99"/>
      <c r="I115" s="100"/>
      <c r="J115" s="100"/>
      <c r="K115" s="100"/>
      <c r="L115" s="100"/>
      <c r="M115" s="99"/>
      <c r="N115" s="100"/>
      <c r="O115" s="87" t="s">
        <v>58</v>
      </c>
      <c r="P115" s="88" t="s">
        <v>594</v>
      </c>
      <c r="Q115" s="87" t="s">
        <v>246</v>
      </c>
      <c r="R115" s="79" t="s">
        <v>73</v>
      </c>
      <c r="S115" s="79" t="s">
        <v>74</v>
      </c>
      <c r="T115" s="80" t="s">
        <v>117</v>
      </c>
      <c r="U115" s="88" t="s">
        <v>595</v>
      </c>
      <c r="V115" s="90" t="s">
        <v>90</v>
      </c>
      <c r="W115" s="90" t="s">
        <v>90</v>
      </c>
      <c r="X115" s="90" t="s">
        <v>90</v>
      </c>
      <c r="Y115" s="90" t="s">
        <v>66</v>
      </c>
      <c r="Z115" s="90" t="s">
        <v>67</v>
      </c>
      <c r="AA115" s="91">
        <v>45672</v>
      </c>
      <c r="AB115" s="91">
        <v>45674</v>
      </c>
      <c r="AC115" s="87"/>
      <c r="AD115" s="87" t="s">
        <v>10</v>
      </c>
      <c r="AE115" s="87">
        <f t="shared" si="3"/>
        <v>-45674</v>
      </c>
    </row>
    <row r="116" spans="2:31" ht="35.450000000000003" customHeight="1">
      <c r="B116" s="9">
        <v>114</v>
      </c>
      <c r="C116" s="101" t="s">
        <v>49</v>
      </c>
      <c r="D116" s="101" t="s">
        <v>141</v>
      </c>
      <c r="E116" s="102" t="s">
        <v>273</v>
      </c>
      <c r="F116" s="103">
        <v>45658</v>
      </c>
      <c r="G116" s="101"/>
      <c r="H116" s="106"/>
      <c r="I116" s="107"/>
      <c r="J116" s="107"/>
      <c r="K116" s="107"/>
      <c r="L116" s="107"/>
      <c r="M116" s="106"/>
      <c r="N116" s="107"/>
      <c r="O116" s="101" t="s">
        <v>58</v>
      </c>
      <c r="P116" s="102" t="s">
        <v>596</v>
      </c>
      <c r="Q116" s="101" t="s">
        <v>597</v>
      </c>
      <c r="R116" s="75" t="s">
        <v>182</v>
      </c>
      <c r="S116" s="75" t="s">
        <v>74</v>
      </c>
      <c r="T116" s="42" t="s">
        <v>117</v>
      </c>
      <c r="U116" s="102" t="s">
        <v>598</v>
      </c>
      <c r="V116" s="104" t="s">
        <v>90</v>
      </c>
      <c r="W116" s="104" t="s">
        <v>90</v>
      </c>
      <c r="X116" s="104" t="s">
        <v>90</v>
      </c>
      <c r="Y116" s="104" t="s">
        <v>66</v>
      </c>
      <c r="Z116" s="104" t="s">
        <v>67</v>
      </c>
      <c r="AA116" s="105">
        <v>45677</v>
      </c>
      <c r="AB116" s="105">
        <v>45679</v>
      </c>
      <c r="AC116" s="105">
        <v>45679</v>
      </c>
      <c r="AD116" s="101" t="s">
        <v>68</v>
      </c>
      <c r="AE116" s="101">
        <f t="shared" si="3"/>
        <v>0</v>
      </c>
    </row>
  </sheetData>
  <protectedRanges>
    <protectedRange password="DB2F" sqref="P2:Q2" name="Range1_1_1"/>
  </protectedRanges>
  <autoFilter ref="A2:AE116" xr:uid="{380015E3-3611-4676-AD9A-3FACBA3BB4AA}"/>
  <dataValidations count="10">
    <dataValidation type="list" allowBlank="1" showInputMessage="1" showErrorMessage="1" sqref="R3:R7 R15:R116" xr:uid="{E53E1F31-9494-4480-9AED-DA498511B02C}">
      <formula1>"Heathly Value , Nutrica , Simply Fresh Sunflower , Simply Gold Palm , Simply fresh Soya"</formula1>
    </dataValidation>
    <dataValidation type="list" allowBlank="1" showInputMessage="1" showErrorMessage="1" sqref="Z2 Z4" xr:uid="{83F84AE8-F3FB-478E-808A-13D7D91DD481}">
      <formula1>"Yes , No"</formula1>
    </dataValidation>
    <dataValidation type="list" allowBlank="1" showInputMessage="1" showErrorMessage="1" sqref="Z3 Z5 Z7:Z8 Z10 Z12:Z116" xr:uid="{88F1413B-AB8B-41ED-A4E7-527B6446FF88}">
      <formula1>"Yes , No "</formula1>
    </dataValidation>
    <dataValidation type="list" allowBlank="1" showInputMessage="1" showErrorMessage="1" sqref="T2:T10" xr:uid="{5B336DED-598E-4864-AAC3-FA2906CD2B83}">
      <formula1>"Stock Excess, Stock Short , Bargin Rate Related Issue , Wrong MRP Print , Wrong Stock Received , Wet Cartoon, Leakages , Leakages/Short Stock ,Mis match Stock ,Perception , Rust , Foaming Issues, Jar/ Bottle , TIN Broken ,Stock Convert Into Lose "</formula1>
    </dataValidation>
    <dataValidation type="list" allowBlank="1" showInputMessage="1" showErrorMessage="1" sqref="R8:R14" xr:uid="{28FB90E8-4B97-4B59-AE7A-BECD56C2618F}">
      <formula1>"Heathly Value , Nutrica , Simply Fresh Sunflower , Simply Gold Palm"</formula1>
    </dataValidation>
    <dataValidation type="list" allowBlank="1" showInputMessage="1" showErrorMessage="1" sqref="T11:T116" xr:uid="{9D5EDB3F-FA99-4E1F-80DB-F4736BE459FB}">
      <formula1>"Stock Excess, Stock Short , Bargin Rate Related Issue , Wrong/Without MRP Print , Wrong Stock Received , Wet Cartoon, Leakages , Leakages/Short Stock ,Mis match Stock ,Perception , Rust , Foaming Issues, Jar/ Bottle/TIN Broken ,Stock Convert Into Lose ,"</formula1>
    </dataValidation>
    <dataValidation type="list" allowBlank="1" showInputMessage="1" showErrorMessage="1" sqref="AD3:AD112 AD114:AD116" xr:uid="{839B7600-3585-4AFD-BC82-511A0B194FEA}">
      <formula1>"Open , Resolved , Closed "</formula1>
    </dataValidation>
    <dataValidation type="list" allowBlank="1" showInputMessage="1" showErrorMessage="1" sqref="O3:O116" xr:uid="{4A48490C-FA04-44B1-8387-7216ED722200}">
      <formula1>"Query , Complaint "</formula1>
    </dataValidation>
    <dataValidation type="list" allowBlank="1" showInputMessage="1" showErrorMessage="1" sqref="F3:F116" xr:uid="{EF3A950D-3C4F-46B2-BD88-76EDE3257B7B}">
      <formula1>"Jan-2025, Feb-2025, Mar-2025, Apr-2024, May-2024, Jun-2024, Jul-2024, Aug-2024, Sep-2024, Oct-2024, Nov-2024,Dec-2024"</formula1>
    </dataValidation>
    <dataValidation type="list" allowBlank="1" showInputMessage="1" showErrorMessage="1" sqref="S2:S116" xr:uid="{EC7ABE46-755B-49B8-87CE-36CDD763D6F9}">
      <formula1>"MRP Related Issues ,Variation in Weight ,Extraneous Factors ,Product Issues , Packaging Issues , Wrong Stock , Stock Theft ,Variation in Rate , Sticker Adhesive Issue "</formula1>
    </dataValidation>
  </dataValidations>
  <hyperlinks>
    <hyperlink ref="H3" r:id="rId1" xr:uid="{D050E45C-94BC-4ECF-B513-FB4DC96E4838}"/>
    <hyperlink ref="H4" r:id="rId2" xr:uid="{3C5C4BD6-3FB9-4E0A-9373-3F452F4789F8}"/>
    <hyperlink ref="H9" r:id="rId3" display="mailto:Lakshmi_cargill@yahoo.co.in" xr:uid="{65F3B53A-A6E3-49E9-B569-D468717C94AA}"/>
    <hyperlink ref="H12" r:id="rId4" display="mailto:ediblesshivay@gmail.com" xr:uid="{08B823C2-4D57-4A05-AA57-FB4FD463FD29}"/>
    <hyperlink ref="H17" r:id="rId5" xr:uid="{32707219-D451-4367-9317-A5C92FA10FB2}"/>
    <hyperlink ref="H19" r:id="rId6" xr:uid="{A1066EAB-FFF0-4007-B334-D8956BCC26AD}"/>
    <hyperlink ref="H20" r:id="rId7" xr:uid="{2327BA7B-BA43-4955-BE50-2A6C83FF9A4F}"/>
    <hyperlink ref="H11" r:id="rId8" xr:uid="{3969905B-972C-4704-88EB-45FCA46C5D54}"/>
    <hyperlink ref="H48" r:id="rId9" xr:uid="{040F47C7-FC7D-437B-AC6A-C85B1632BC92}"/>
    <hyperlink ref="H66" r:id="rId10" xr:uid="{D6DCB765-78AB-4A6D-953B-365E27552370}"/>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8962-AE26-4FDA-B968-A62927E69FFB}">
  <dimension ref="B1:K9"/>
  <sheetViews>
    <sheetView topLeftCell="B1" workbookViewId="0">
      <selection activeCell="C5" sqref="C5:K8"/>
    </sheetView>
  </sheetViews>
  <sheetFormatPr defaultRowHeight="14.45"/>
  <cols>
    <col min="2" max="2" width="15.28515625" customWidth="1"/>
    <col min="3" max="3" width="11.85546875" customWidth="1"/>
    <col min="6" max="6" width="11.140625" customWidth="1"/>
    <col min="8" max="8" width="11" customWidth="1"/>
    <col min="10" max="10" width="13.42578125" customWidth="1"/>
    <col min="11" max="11" width="12.140625" customWidth="1"/>
  </cols>
  <sheetData>
    <row r="1" spans="2:11" ht="15" thickBot="1"/>
    <row r="2" spans="2:11" ht="15.95" thickBot="1">
      <c r="B2" s="131" t="s">
        <v>599</v>
      </c>
      <c r="C2" s="132"/>
      <c r="D2" s="132"/>
      <c r="E2" s="132"/>
      <c r="F2" s="132"/>
      <c r="G2" s="133"/>
      <c r="H2" s="133"/>
      <c r="I2" s="133"/>
      <c r="J2" s="133"/>
      <c r="K2" s="134"/>
    </row>
    <row r="3" spans="2:11" ht="15.95" thickBot="1">
      <c r="B3" s="135" t="s">
        <v>1</v>
      </c>
      <c r="C3" s="137" t="s">
        <v>2</v>
      </c>
      <c r="D3" s="141" t="s">
        <v>3</v>
      </c>
      <c r="E3" s="142"/>
      <c r="F3" s="143"/>
      <c r="G3" s="144" t="s">
        <v>4</v>
      </c>
      <c r="H3" s="144" t="s">
        <v>5</v>
      </c>
      <c r="I3" s="144" t="s">
        <v>6</v>
      </c>
      <c r="J3" s="144" t="s">
        <v>7</v>
      </c>
      <c r="K3" s="139" t="s">
        <v>8</v>
      </c>
    </row>
    <row r="4" spans="2:11" ht="29.45" thickBot="1">
      <c r="B4" s="136"/>
      <c r="C4" s="138"/>
      <c r="D4" s="49" t="s">
        <v>9</v>
      </c>
      <c r="E4" s="49" t="s">
        <v>10</v>
      </c>
      <c r="F4" s="50" t="s">
        <v>11</v>
      </c>
      <c r="G4" s="145"/>
      <c r="H4" s="145"/>
      <c r="I4" s="145"/>
      <c r="J4" s="145"/>
      <c r="K4" s="140"/>
    </row>
    <row r="5" spans="2:11" ht="15" thickBot="1">
      <c r="B5" s="30" t="s">
        <v>600</v>
      </c>
      <c r="C5" s="49">
        <f>D5+E5+F5</f>
        <v>8</v>
      </c>
      <c r="D5" s="49">
        <v>0</v>
      </c>
      <c r="E5" s="49">
        <v>0</v>
      </c>
      <c r="F5" s="49">
        <v>8</v>
      </c>
      <c r="G5" s="49">
        <v>2</v>
      </c>
      <c r="H5" s="49">
        <v>5</v>
      </c>
      <c r="I5" s="49">
        <v>0</v>
      </c>
      <c r="J5" s="49">
        <v>1</v>
      </c>
      <c r="K5" s="93">
        <f>F5/C5*100%</f>
        <v>1</v>
      </c>
    </row>
    <row r="6" spans="2:11" ht="15" thickBot="1">
      <c r="B6" s="30" t="s">
        <v>601</v>
      </c>
      <c r="C6" s="49">
        <f>D6+E6+F6</f>
        <v>15</v>
      </c>
      <c r="D6" s="49">
        <v>2</v>
      </c>
      <c r="E6" s="49">
        <v>3</v>
      </c>
      <c r="F6" s="49">
        <v>10</v>
      </c>
      <c r="G6" s="49">
        <v>0</v>
      </c>
      <c r="H6" s="49">
        <v>5</v>
      </c>
      <c r="I6" s="49">
        <v>7</v>
      </c>
      <c r="J6" s="49">
        <v>3</v>
      </c>
      <c r="K6" s="93">
        <f>F6/C6*100%</f>
        <v>0.66666666666666663</v>
      </c>
    </row>
    <row r="7" spans="2:11" ht="15" thickBot="1">
      <c r="B7" s="30" t="s">
        <v>602</v>
      </c>
      <c r="C7" s="49">
        <f>D7+E7+F7</f>
        <v>7</v>
      </c>
      <c r="D7" s="49">
        <v>1</v>
      </c>
      <c r="E7" s="49">
        <v>0</v>
      </c>
      <c r="F7" s="49">
        <v>6</v>
      </c>
      <c r="G7" s="49">
        <v>0</v>
      </c>
      <c r="H7" s="49">
        <v>5</v>
      </c>
      <c r="I7" s="49">
        <v>2</v>
      </c>
      <c r="J7" s="49">
        <v>0</v>
      </c>
      <c r="K7" s="93">
        <f>F7/C7*100%</f>
        <v>0.8571428571428571</v>
      </c>
    </row>
    <row r="8" spans="2:11" ht="15" thickBot="1">
      <c r="B8" s="30" t="s">
        <v>603</v>
      </c>
      <c r="C8" s="49">
        <v>2</v>
      </c>
      <c r="D8" s="49">
        <v>1</v>
      </c>
      <c r="E8" s="49">
        <v>1</v>
      </c>
      <c r="F8" s="49">
        <v>0</v>
      </c>
      <c r="G8" s="49">
        <v>2</v>
      </c>
      <c r="H8" s="49">
        <v>0</v>
      </c>
      <c r="I8" s="49">
        <v>0</v>
      </c>
      <c r="J8" s="49">
        <v>0</v>
      </c>
      <c r="K8" s="93">
        <f>F8/C8*100%</f>
        <v>0</v>
      </c>
    </row>
    <row r="9" spans="2:11" ht="15" thickBot="1">
      <c r="B9" s="30" t="s">
        <v>18</v>
      </c>
      <c r="C9" s="49">
        <f t="shared" ref="C9:J9" si="0">SUM(C5:C8)</f>
        <v>32</v>
      </c>
      <c r="D9" s="49">
        <f t="shared" si="0"/>
        <v>4</v>
      </c>
      <c r="E9" s="49">
        <f t="shared" si="0"/>
        <v>4</v>
      </c>
      <c r="F9" s="49">
        <f t="shared" si="0"/>
        <v>24</v>
      </c>
      <c r="G9" s="49">
        <f t="shared" si="0"/>
        <v>4</v>
      </c>
      <c r="H9" s="49">
        <f t="shared" si="0"/>
        <v>15</v>
      </c>
      <c r="I9" s="49">
        <f t="shared" si="0"/>
        <v>9</v>
      </c>
      <c r="J9" s="49">
        <f t="shared" si="0"/>
        <v>4</v>
      </c>
      <c r="K9" s="93">
        <f t="shared" ref="K9" si="1">F9/C9*100%</f>
        <v>0.75</v>
      </c>
    </row>
  </sheetData>
  <mergeCells count="9">
    <mergeCell ref="B2:K2"/>
    <mergeCell ref="B3:B4"/>
    <mergeCell ref="C3:C4"/>
    <mergeCell ref="D3:F3"/>
    <mergeCell ref="G3:G4"/>
    <mergeCell ref="H3:H4"/>
    <mergeCell ref="I3:I4"/>
    <mergeCell ref="J3:J4"/>
    <mergeCell ref="K3:K4"/>
  </mergeCells>
  <phoneticPr fontId="21" type="noConversion"/>
  <conditionalFormatting sqref="K5:K9">
    <cfRule type="cellIs" dxfId="1" priority="1" operator="greaterThan">
      <formula>0.01</formula>
    </cfRule>
    <cfRule type="cellIs" dxfId="0" priority="2" operator="greaterThan">
      <formula>0.01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E842A-C660-4F70-BA7D-30E8CFD09D6D}">
  <dimension ref="A1:AD33"/>
  <sheetViews>
    <sheetView workbookViewId="0">
      <pane xSplit="6" ySplit="3" topLeftCell="V4" activePane="bottomRight" state="frozen"/>
      <selection pane="bottomRight" sqref="A1:XFD1"/>
      <selection pane="bottomLeft" activeCell="A4" sqref="A4"/>
      <selection pane="topRight" activeCell="G1" sqref="G1"/>
    </sheetView>
  </sheetViews>
  <sheetFormatPr defaultColWidth="18.7109375" defaultRowHeight="39" customHeight="1"/>
  <cols>
    <col min="1" max="1" width="9.28515625" customWidth="1"/>
    <col min="2" max="2" width="10.42578125" customWidth="1"/>
    <col min="3" max="3" width="15.42578125" customWidth="1"/>
    <col min="4" max="4" width="15" customWidth="1"/>
    <col min="5" max="5" width="14.140625" style="120" customWidth="1"/>
    <col min="6" max="6" width="22.5703125" style="109" customWidth="1"/>
    <col min="7" max="7" width="11.28515625" customWidth="1"/>
    <col min="8" max="8" width="12.140625" customWidth="1"/>
    <col min="9" max="9" width="14.28515625" customWidth="1"/>
    <col min="10" max="10" width="11.5703125" customWidth="1"/>
    <col min="11" max="11" width="10.42578125" customWidth="1"/>
    <col min="12" max="12" width="17.85546875" bestFit="1" customWidth="1"/>
    <col min="13" max="13" width="12.42578125" bestFit="1" customWidth="1"/>
    <col min="14" max="14" width="12.85546875" customWidth="1"/>
    <col min="15" max="15" width="36.140625" style="109" customWidth="1"/>
    <col min="16" max="16" width="15" customWidth="1"/>
    <col min="17" max="17" width="13.5703125" customWidth="1"/>
    <col min="18" max="18" width="13.28515625" customWidth="1"/>
    <col min="19" max="19" width="10.5703125" customWidth="1"/>
    <col min="20" max="20" width="31.5703125" style="109" customWidth="1"/>
    <col min="21" max="21" width="11.140625" bestFit="1" customWidth="1"/>
    <col min="22" max="22" width="11.85546875" bestFit="1" customWidth="1"/>
    <col min="23" max="23" width="8.140625" bestFit="1" customWidth="1"/>
    <col min="24" max="24" width="14" customWidth="1"/>
    <col min="25" max="25" width="18" bestFit="1" customWidth="1"/>
    <col min="26" max="26" width="12.85546875" customWidth="1"/>
    <col min="27" max="27" width="15.28515625" bestFit="1" customWidth="1"/>
    <col min="28" max="28" width="12.5703125" bestFit="1" customWidth="1"/>
    <col min="29" max="29" width="11.5703125" customWidth="1"/>
    <col min="30" max="30" width="20.28515625" bestFit="1" customWidth="1"/>
  </cols>
  <sheetData>
    <row r="1" spans="1:30" s="114" customFormat="1" ht="39" customHeight="1">
      <c r="A1" s="110" t="s">
        <v>19</v>
      </c>
      <c r="B1" s="110" t="s">
        <v>20</v>
      </c>
      <c r="C1" s="110" t="s">
        <v>21</v>
      </c>
      <c r="D1" s="111" t="s">
        <v>22</v>
      </c>
      <c r="E1" s="119" t="s">
        <v>23</v>
      </c>
      <c r="F1" s="110" t="s">
        <v>24</v>
      </c>
      <c r="G1" s="110" t="s">
        <v>25</v>
      </c>
      <c r="H1" s="110" t="s">
        <v>26</v>
      </c>
      <c r="I1" s="110" t="s">
        <v>27</v>
      </c>
      <c r="J1" s="110" t="s">
        <v>28</v>
      </c>
      <c r="K1" s="110" t="s">
        <v>29</v>
      </c>
      <c r="L1" s="110" t="s">
        <v>30</v>
      </c>
      <c r="M1" s="110" t="s">
        <v>31</v>
      </c>
      <c r="N1" s="110" t="s">
        <v>32</v>
      </c>
      <c r="O1" s="110" t="s">
        <v>33</v>
      </c>
      <c r="P1" s="110" t="s">
        <v>34</v>
      </c>
      <c r="Q1" s="110" t="s">
        <v>35</v>
      </c>
      <c r="R1" s="110" t="s">
        <v>36</v>
      </c>
      <c r="S1" s="110" t="s">
        <v>37</v>
      </c>
      <c r="T1" s="110" t="s">
        <v>38</v>
      </c>
      <c r="U1" s="110" t="s">
        <v>39</v>
      </c>
      <c r="V1" s="110" t="s">
        <v>40</v>
      </c>
      <c r="W1" s="113" t="s">
        <v>41</v>
      </c>
      <c r="X1" s="110" t="s">
        <v>42</v>
      </c>
      <c r="Y1" s="110" t="s">
        <v>43</v>
      </c>
      <c r="Z1" s="112" t="s">
        <v>44</v>
      </c>
      <c r="AA1" s="110" t="s">
        <v>45</v>
      </c>
      <c r="AB1" s="110" t="s">
        <v>46</v>
      </c>
      <c r="AC1" s="110" t="s">
        <v>47</v>
      </c>
      <c r="AD1" s="110" t="s">
        <v>48</v>
      </c>
    </row>
    <row r="2" spans="1:30" ht="48.95" customHeight="1">
      <c r="A2" s="10">
        <v>1</v>
      </c>
      <c r="B2" s="10" t="s">
        <v>49</v>
      </c>
      <c r="C2" s="10" t="s">
        <v>531</v>
      </c>
      <c r="D2" s="10" t="s">
        <v>69</v>
      </c>
      <c r="E2" s="12">
        <v>45658</v>
      </c>
      <c r="F2" s="10"/>
      <c r="G2" s="10"/>
      <c r="H2" s="10"/>
      <c r="I2" s="10"/>
      <c r="J2" s="10"/>
      <c r="K2" s="10"/>
      <c r="L2" s="10"/>
      <c r="M2" s="10"/>
      <c r="N2" s="10" t="s">
        <v>58</v>
      </c>
      <c r="O2" s="11" t="s">
        <v>604</v>
      </c>
      <c r="P2" s="10" t="s">
        <v>533</v>
      </c>
      <c r="Q2" s="10" t="s">
        <v>73</v>
      </c>
      <c r="R2" s="10" t="s">
        <v>74</v>
      </c>
      <c r="S2" s="10" t="s">
        <v>117</v>
      </c>
      <c r="T2" s="11" t="s">
        <v>605</v>
      </c>
      <c r="U2" s="10" t="s">
        <v>90</v>
      </c>
      <c r="V2" s="10" t="s">
        <v>90</v>
      </c>
      <c r="W2" s="10" t="s">
        <v>90</v>
      </c>
      <c r="X2" s="10" t="s">
        <v>66</v>
      </c>
      <c r="Y2" s="10" t="s">
        <v>67</v>
      </c>
      <c r="Z2" s="16">
        <v>45659</v>
      </c>
      <c r="AA2" s="16">
        <v>45667</v>
      </c>
      <c r="AB2" s="16">
        <v>45667</v>
      </c>
      <c r="AC2" s="10" t="s">
        <v>68</v>
      </c>
      <c r="AD2" s="10">
        <f t="shared" ref="AD2:AD8" si="0">AB2-AA2</f>
        <v>0</v>
      </c>
    </row>
    <row r="3" spans="1:30" ht="27.6" customHeight="1">
      <c r="A3" s="10">
        <v>2</v>
      </c>
      <c r="B3" s="10" t="s">
        <v>49</v>
      </c>
      <c r="C3" s="10" t="s">
        <v>177</v>
      </c>
      <c r="D3" s="10" t="s">
        <v>69</v>
      </c>
      <c r="E3" s="12">
        <v>45658</v>
      </c>
      <c r="F3" s="10" t="s">
        <v>578</v>
      </c>
      <c r="G3" s="10"/>
      <c r="H3" s="10"/>
      <c r="I3" s="10"/>
      <c r="J3" s="10"/>
      <c r="K3" s="10"/>
      <c r="L3" s="10"/>
      <c r="M3" s="10"/>
      <c r="N3" s="10" t="s">
        <v>58</v>
      </c>
      <c r="O3" s="11" t="s">
        <v>606</v>
      </c>
      <c r="P3" s="10" t="s">
        <v>161</v>
      </c>
      <c r="Q3" s="10" t="s">
        <v>182</v>
      </c>
      <c r="R3" s="10" t="s">
        <v>74</v>
      </c>
      <c r="S3" s="10" t="s">
        <v>88</v>
      </c>
      <c r="T3" s="11" t="s">
        <v>607</v>
      </c>
      <c r="U3" s="10" t="s">
        <v>90</v>
      </c>
      <c r="V3" s="10" t="s">
        <v>90</v>
      </c>
      <c r="W3" s="10" t="s">
        <v>90</v>
      </c>
      <c r="X3" s="10" t="s">
        <v>91</v>
      </c>
      <c r="Y3" s="10" t="s">
        <v>67</v>
      </c>
      <c r="Z3" s="16">
        <v>45659</v>
      </c>
      <c r="AA3" s="16">
        <v>45659</v>
      </c>
      <c r="AB3" s="16">
        <v>45681</v>
      </c>
      <c r="AC3" s="10" t="s">
        <v>68</v>
      </c>
      <c r="AD3" s="10">
        <f t="shared" si="0"/>
        <v>22</v>
      </c>
    </row>
    <row r="4" spans="1:30" ht="28.5" customHeight="1">
      <c r="A4" s="10">
        <v>3</v>
      </c>
      <c r="B4" s="10" t="s">
        <v>49</v>
      </c>
      <c r="C4" s="10" t="s">
        <v>531</v>
      </c>
      <c r="D4" s="10" t="s">
        <v>69</v>
      </c>
      <c r="E4" s="12">
        <v>45658</v>
      </c>
      <c r="F4" s="10" t="s">
        <v>581</v>
      </c>
      <c r="G4" s="10"/>
      <c r="H4" s="10"/>
      <c r="I4" s="10"/>
      <c r="J4" s="10"/>
      <c r="K4" s="10"/>
      <c r="L4" s="10"/>
      <c r="M4" s="10"/>
      <c r="N4" s="10" t="s">
        <v>58</v>
      </c>
      <c r="O4" s="11" t="s">
        <v>608</v>
      </c>
      <c r="P4" s="10" t="s">
        <v>246</v>
      </c>
      <c r="Q4" s="10" t="s">
        <v>73</v>
      </c>
      <c r="R4" s="10" t="s">
        <v>74</v>
      </c>
      <c r="S4" s="10" t="s">
        <v>117</v>
      </c>
      <c r="T4" s="11" t="s">
        <v>609</v>
      </c>
      <c r="U4" s="10" t="s">
        <v>90</v>
      </c>
      <c r="V4" s="10" t="s">
        <v>90</v>
      </c>
      <c r="W4" s="10" t="s">
        <v>90</v>
      </c>
      <c r="X4" s="10" t="s">
        <v>66</v>
      </c>
      <c r="Y4" s="10" t="s">
        <v>67</v>
      </c>
      <c r="Z4" s="16">
        <v>45667</v>
      </c>
      <c r="AA4" s="16">
        <v>45667</v>
      </c>
      <c r="AB4" s="16">
        <v>45673</v>
      </c>
      <c r="AC4" s="10" t="s">
        <v>68</v>
      </c>
      <c r="AD4" s="10">
        <f t="shared" si="0"/>
        <v>6</v>
      </c>
    </row>
    <row r="5" spans="1:30" ht="34.5" customHeight="1">
      <c r="A5" s="10">
        <v>4</v>
      </c>
      <c r="B5" s="10" t="s">
        <v>49</v>
      </c>
      <c r="C5" s="10" t="s">
        <v>531</v>
      </c>
      <c r="D5" s="10" t="s">
        <v>273</v>
      </c>
      <c r="E5" s="12">
        <v>45658</v>
      </c>
      <c r="F5" s="10" t="s">
        <v>585</v>
      </c>
      <c r="G5" s="10" t="s">
        <v>586</v>
      </c>
      <c r="H5" s="10" t="s">
        <v>587</v>
      </c>
      <c r="I5" s="10" t="s">
        <v>588</v>
      </c>
      <c r="J5" s="10"/>
      <c r="K5" s="10">
        <v>66156</v>
      </c>
      <c r="L5" s="10" t="s">
        <v>82</v>
      </c>
      <c r="M5" s="10" t="s">
        <v>589</v>
      </c>
      <c r="N5" s="10" t="s">
        <v>58</v>
      </c>
      <c r="O5" s="11" t="s">
        <v>610</v>
      </c>
      <c r="P5" s="10" t="s">
        <v>167</v>
      </c>
      <c r="Q5" s="10" t="s">
        <v>100</v>
      </c>
      <c r="R5" s="10" t="s">
        <v>74</v>
      </c>
      <c r="S5" s="10" t="s">
        <v>117</v>
      </c>
      <c r="T5" s="11" t="s">
        <v>611</v>
      </c>
      <c r="U5" s="10" t="s">
        <v>90</v>
      </c>
      <c r="V5" s="10" t="s">
        <v>90</v>
      </c>
      <c r="W5" s="10" t="s">
        <v>90</v>
      </c>
      <c r="X5" s="10" t="s">
        <v>91</v>
      </c>
      <c r="Y5" s="10" t="s">
        <v>67</v>
      </c>
      <c r="Z5" s="16">
        <v>45666</v>
      </c>
      <c r="AA5" s="16">
        <v>45666</v>
      </c>
      <c r="AB5" s="16">
        <v>45666</v>
      </c>
      <c r="AC5" s="10" t="s">
        <v>68</v>
      </c>
      <c r="AD5" s="10">
        <f t="shared" si="0"/>
        <v>0</v>
      </c>
    </row>
    <row r="6" spans="1:30" ht="32.450000000000003" customHeight="1">
      <c r="A6" s="10">
        <v>5</v>
      </c>
      <c r="B6" s="10" t="s">
        <v>49</v>
      </c>
      <c r="C6" s="10" t="s">
        <v>531</v>
      </c>
      <c r="D6" s="10" t="s">
        <v>69</v>
      </c>
      <c r="E6" s="12">
        <v>45658</v>
      </c>
      <c r="F6" s="10"/>
      <c r="G6" s="10"/>
      <c r="H6" s="10"/>
      <c r="I6" s="10"/>
      <c r="J6" s="10"/>
      <c r="K6" s="10"/>
      <c r="L6" s="10"/>
      <c r="M6" s="10"/>
      <c r="N6" s="10" t="s">
        <v>58</v>
      </c>
      <c r="O6" s="11" t="s">
        <v>612</v>
      </c>
      <c r="P6" s="10" t="s">
        <v>246</v>
      </c>
      <c r="Q6" s="10" t="s">
        <v>73</v>
      </c>
      <c r="R6" s="10" t="s">
        <v>74</v>
      </c>
      <c r="S6" s="10" t="s">
        <v>117</v>
      </c>
      <c r="T6" s="11" t="s">
        <v>613</v>
      </c>
      <c r="U6" s="10" t="s">
        <v>90</v>
      </c>
      <c r="V6" s="10" t="s">
        <v>90</v>
      </c>
      <c r="W6" s="10" t="s">
        <v>90</v>
      </c>
      <c r="X6" s="10" t="s">
        <v>66</v>
      </c>
      <c r="Y6" s="10" t="s">
        <v>67</v>
      </c>
      <c r="Z6" s="16">
        <v>45672</v>
      </c>
      <c r="AA6" s="16">
        <v>45674</v>
      </c>
      <c r="AB6" s="16">
        <v>45674</v>
      </c>
      <c r="AC6" s="10" t="s">
        <v>68</v>
      </c>
      <c r="AD6" s="10">
        <f t="shared" si="0"/>
        <v>0</v>
      </c>
    </row>
    <row r="7" spans="1:30" ht="44.1" customHeight="1">
      <c r="A7" s="10">
        <v>6</v>
      </c>
      <c r="B7" s="10" t="s">
        <v>49</v>
      </c>
      <c r="C7" s="10" t="s">
        <v>531</v>
      </c>
      <c r="D7" s="10" t="s">
        <v>69</v>
      </c>
      <c r="E7" s="12">
        <v>45658</v>
      </c>
      <c r="F7" s="10"/>
      <c r="G7" s="10"/>
      <c r="H7" s="10"/>
      <c r="I7" s="10"/>
      <c r="J7" s="10"/>
      <c r="K7" s="10"/>
      <c r="L7" s="10"/>
      <c r="M7" s="10"/>
      <c r="N7" s="10" t="s">
        <v>58</v>
      </c>
      <c r="O7" s="11" t="s">
        <v>614</v>
      </c>
      <c r="P7" s="10" t="s">
        <v>246</v>
      </c>
      <c r="Q7" s="10" t="s">
        <v>73</v>
      </c>
      <c r="R7" s="10" t="s">
        <v>74</v>
      </c>
      <c r="S7" s="10" t="s">
        <v>117</v>
      </c>
      <c r="T7" s="11" t="s">
        <v>615</v>
      </c>
      <c r="U7" s="10" t="s">
        <v>90</v>
      </c>
      <c r="V7" s="10" t="s">
        <v>90</v>
      </c>
      <c r="W7" s="10" t="s">
        <v>90</v>
      </c>
      <c r="X7" s="10" t="s">
        <v>66</v>
      </c>
      <c r="Y7" s="10" t="s">
        <v>67</v>
      </c>
      <c r="Z7" s="16">
        <v>45672</v>
      </c>
      <c r="AA7" s="16">
        <v>45674</v>
      </c>
      <c r="AB7" s="16">
        <v>45674</v>
      </c>
      <c r="AC7" s="10" t="s">
        <v>68</v>
      </c>
      <c r="AD7" s="10">
        <f t="shared" si="0"/>
        <v>0</v>
      </c>
    </row>
    <row r="8" spans="1:30" ht="39" customHeight="1">
      <c r="A8" s="10">
        <v>7</v>
      </c>
      <c r="B8" s="10" t="s">
        <v>49</v>
      </c>
      <c r="C8" s="10" t="s">
        <v>141</v>
      </c>
      <c r="D8" s="10" t="s">
        <v>273</v>
      </c>
      <c r="E8" s="12">
        <v>45658</v>
      </c>
      <c r="F8" s="10"/>
      <c r="G8" s="10"/>
      <c r="H8" s="10"/>
      <c r="I8" s="10"/>
      <c r="J8" s="10"/>
      <c r="K8" s="10"/>
      <c r="L8" s="10"/>
      <c r="M8" s="10"/>
      <c r="N8" s="10" t="s">
        <v>58</v>
      </c>
      <c r="O8" s="11" t="s">
        <v>616</v>
      </c>
      <c r="P8" s="10" t="s">
        <v>597</v>
      </c>
      <c r="Q8" s="10" t="s">
        <v>182</v>
      </c>
      <c r="R8" s="10" t="s">
        <v>74</v>
      </c>
      <c r="S8" s="10" t="s">
        <v>117</v>
      </c>
      <c r="T8" s="11" t="s">
        <v>617</v>
      </c>
      <c r="U8" s="10" t="s">
        <v>90</v>
      </c>
      <c r="V8" s="10" t="s">
        <v>90</v>
      </c>
      <c r="W8" s="10" t="s">
        <v>90</v>
      </c>
      <c r="X8" s="10" t="s">
        <v>66</v>
      </c>
      <c r="Y8" s="10" t="s">
        <v>67</v>
      </c>
      <c r="Z8" s="16">
        <v>45677</v>
      </c>
      <c r="AA8" s="16">
        <v>45679</v>
      </c>
      <c r="AB8" s="16">
        <v>45679</v>
      </c>
      <c r="AC8" s="10" t="s">
        <v>68</v>
      </c>
      <c r="AD8" s="10">
        <f t="shared" si="0"/>
        <v>0</v>
      </c>
    </row>
    <row r="9" spans="1:30" ht="42" customHeight="1">
      <c r="A9" s="10">
        <v>8</v>
      </c>
      <c r="B9" s="10" t="s">
        <v>49</v>
      </c>
      <c r="C9" s="10" t="s">
        <v>531</v>
      </c>
      <c r="D9" s="10" t="s">
        <v>618</v>
      </c>
      <c r="E9" s="12">
        <v>45658</v>
      </c>
      <c r="F9" s="10" t="s">
        <v>619</v>
      </c>
      <c r="G9" s="10"/>
      <c r="H9" s="10"/>
      <c r="I9" s="10"/>
      <c r="J9" s="10"/>
      <c r="K9" s="10"/>
      <c r="L9" s="10"/>
      <c r="M9" s="10"/>
      <c r="N9" s="10" t="s">
        <v>58</v>
      </c>
      <c r="O9" s="11" t="s">
        <v>620</v>
      </c>
      <c r="P9" s="10" t="s">
        <v>174</v>
      </c>
      <c r="Q9" s="10" t="s">
        <v>100</v>
      </c>
      <c r="R9" s="10" t="s">
        <v>420</v>
      </c>
      <c r="S9" s="10" t="s">
        <v>138</v>
      </c>
      <c r="T9" s="11" t="s">
        <v>621</v>
      </c>
      <c r="U9" s="10" t="s">
        <v>90</v>
      </c>
      <c r="V9" s="10" t="s">
        <v>90</v>
      </c>
      <c r="W9" s="10" t="s">
        <v>90</v>
      </c>
      <c r="X9" s="10" t="s">
        <v>7</v>
      </c>
      <c r="Y9" s="10" t="s">
        <v>67</v>
      </c>
      <c r="Z9" s="16">
        <v>45684</v>
      </c>
      <c r="AA9" s="16">
        <v>45685</v>
      </c>
      <c r="AB9" s="16">
        <v>45685</v>
      </c>
      <c r="AC9" s="10" t="s">
        <v>68</v>
      </c>
      <c r="AD9" s="10">
        <f t="shared" ref="AD9:AD11" si="1">AB9-AA9</f>
        <v>0</v>
      </c>
    </row>
    <row r="10" spans="1:30" ht="54" customHeight="1">
      <c r="A10" s="10">
        <v>9</v>
      </c>
      <c r="B10" s="10" t="s">
        <v>49</v>
      </c>
      <c r="C10" s="10" t="s">
        <v>531</v>
      </c>
      <c r="D10" s="10" t="s">
        <v>69</v>
      </c>
      <c r="E10" s="12">
        <v>45689</v>
      </c>
      <c r="F10" s="10" t="s">
        <v>622</v>
      </c>
      <c r="G10" s="10"/>
      <c r="H10" s="10"/>
      <c r="I10" s="10"/>
      <c r="J10" s="10"/>
      <c r="K10" s="10"/>
      <c r="L10" s="10"/>
      <c r="M10" s="10"/>
      <c r="N10" s="10" t="s">
        <v>58</v>
      </c>
      <c r="O10" s="11" t="s">
        <v>623</v>
      </c>
      <c r="P10" s="10" t="s">
        <v>533</v>
      </c>
      <c r="Q10" s="10" t="s">
        <v>73</v>
      </c>
      <c r="R10" s="10" t="s">
        <v>74</v>
      </c>
      <c r="S10" s="10" t="s">
        <v>88</v>
      </c>
      <c r="T10" s="11" t="s">
        <v>624</v>
      </c>
      <c r="U10" s="10" t="s">
        <v>90</v>
      </c>
      <c r="V10" s="10" t="s">
        <v>90</v>
      </c>
      <c r="W10" s="10" t="s">
        <v>90</v>
      </c>
      <c r="X10" s="10" t="s">
        <v>7</v>
      </c>
      <c r="Y10" s="10" t="s">
        <v>67</v>
      </c>
      <c r="Z10" s="16">
        <v>45693</v>
      </c>
      <c r="AA10" s="16">
        <v>45708</v>
      </c>
      <c r="AB10" s="16">
        <v>45708</v>
      </c>
      <c r="AC10" s="10" t="s">
        <v>68</v>
      </c>
      <c r="AD10" s="10">
        <f t="shared" si="1"/>
        <v>0</v>
      </c>
    </row>
    <row r="11" spans="1:30" ht="42" customHeight="1">
      <c r="A11" s="10">
        <v>10</v>
      </c>
      <c r="B11" s="10" t="s">
        <v>49</v>
      </c>
      <c r="C11" s="10" t="s">
        <v>531</v>
      </c>
      <c r="D11" s="10" t="s">
        <v>625</v>
      </c>
      <c r="E11" s="12">
        <v>45689</v>
      </c>
      <c r="F11" s="10" t="s">
        <v>626</v>
      </c>
      <c r="G11" s="10"/>
      <c r="H11" s="10"/>
      <c r="I11" s="10"/>
      <c r="J11" s="10"/>
      <c r="K11" s="10"/>
      <c r="L11" s="10"/>
      <c r="M11" s="10"/>
      <c r="N11" s="10" t="s">
        <v>58</v>
      </c>
      <c r="O11" s="11" t="s">
        <v>627</v>
      </c>
      <c r="P11" s="10" t="s">
        <v>628</v>
      </c>
      <c r="Q11" s="10" t="s">
        <v>86</v>
      </c>
      <c r="R11" s="10" t="s">
        <v>259</v>
      </c>
      <c r="S11" s="10" t="s">
        <v>275</v>
      </c>
      <c r="T11" s="11" t="s">
        <v>629</v>
      </c>
      <c r="U11" s="10" t="s">
        <v>90</v>
      </c>
      <c r="V11" s="10" t="s">
        <v>90</v>
      </c>
      <c r="W11" s="10" t="s">
        <v>90</v>
      </c>
      <c r="X11" s="10" t="s">
        <v>7</v>
      </c>
      <c r="Y11" s="10" t="s">
        <v>67</v>
      </c>
      <c r="Z11" s="16">
        <v>45693</v>
      </c>
      <c r="AA11" s="16">
        <v>45698</v>
      </c>
      <c r="AB11" s="16">
        <v>45698</v>
      </c>
      <c r="AC11" s="10" t="s">
        <v>68</v>
      </c>
      <c r="AD11" s="115">
        <f t="shared" si="1"/>
        <v>0</v>
      </c>
    </row>
    <row r="12" spans="1:30" ht="56.45" customHeight="1">
      <c r="A12" s="10">
        <v>11</v>
      </c>
      <c r="B12" s="10" t="s">
        <v>49</v>
      </c>
      <c r="C12" s="10" t="s">
        <v>531</v>
      </c>
      <c r="D12" s="10" t="s">
        <v>630</v>
      </c>
      <c r="E12" s="12">
        <v>45689</v>
      </c>
      <c r="F12" s="10" t="s">
        <v>631</v>
      </c>
      <c r="G12" s="10"/>
      <c r="H12" s="10"/>
      <c r="I12" s="10"/>
      <c r="J12" s="10"/>
      <c r="K12" s="10"/>
      <c r="L12" s="10"/>
      <c r="M12" s="10"/>
      <c r="N12" s="10" t="s">
        <v>58</v>
      </c>
      <c r="O12" s="11" t="s">
        <v>632</v>
      </c>
      <c r="P12" s="10" t="s">
        <v>136</v>
      </c>
      <c r="Q12" s="10" t="s">
        <v>86</v>
      </c>
      <c r="R12" s="10" t="s">
        <v>74</v>
      </c>
      <c r="S12" s="10" t="s">
        <v>117</v>
      </c>
      <c r="T12" s="11" t="s">
        <v>629</v>
      </c>
      <c r="U12" s="10" t="s">
        <v>90</v>
      </c>
      <c r="V12" s="10" t="s">
        <v>90</v>
      </c>
      <c r="W12" s="10" t="s">
        <v>90</v>
      </c>
      <c r="X12" s="10" t="s">
        <v>7</v>
      </c>
      <c r="Y12" s="10" t="s">
        <v>67</v>
      </c>
      <c r="Z12" s="16">
        <v>45693</v>
      </c>
      <c r="AA12" s="16">
        <v>45694</v>
      </c>
      <c r="AB12" s="16">
        <v>45695</v>
      </c>
      <c r="AC12" s="10" t="s">
        <v>68</v>
      </c>
      <c r="AD12" s="10">
        <f t="shared" ref="AD12:AD13" si="2">AB12-AA12</f>
        <v>1</v>
      </c>
    </row>
    <row r="13" spans="1:30" ht="33.6" customHeight="1">
      <c r="A13" s="10">
        <v>12</v>
      </c>
      <c r="B13" s="10" t="s">
        <v>49</v>
      </c>
      <c r="C13" s="10" t="s">
        <v>531</v>
      </c>
      <c r="D13" s="10" t="s">
        <v>633</v>
      </c>
      <c r="E13" s="12">
        <v>45689</v>
      </c>
      <c r="F13" s="10"/>
      <c r="G13" s="10"/>
      <c r="H13" s="10"/>
      <c r="I13" s="10"/>
      <c r="J13" s="10"/>
      <c r="K13" s="10"/>
      <c r="L13" s="10"/>
      <c r="M13" s="10"/>
      <c r="N13" s="10" t="s">
        <v>58</v>
      </c>
      <c r="O13" s="11" t="s">
        <v>634</v>
      </c>
      <c r="P13" s="10" t="s">
        <v>635</v>
      </c>
      <c r="Q13" s="10" t="s">
        <v>73</v>
      </c>
      <c r="R13" s="10" t="s">
        <v>259</v>
      </c>
      <c r="S13" s="10" t="s">
        <v>248</v>
      </c>
      <c r="T13" s="11" t="s">
        <v>636</v>
      </c>
      <c r="U13" s="10" t="s">
        <v>90</v>
      </c>
      <c r="V13" s="10" t="s">
        <v>90</v>
      </c>
      <c r="W13" s="10" t="s">
        <v>90</v>
      </c>
      <c r="X13" s="10" t="s">
        <v>637</v>
      </c>
      <c r="Y13" s="10" t="s">
        <v>67</v>
      </c>
      <c r="Z13" s="16">
        <v>45700</v>
      </c>
      <c r="AA13" s="16">
        <v>45701</v>
      </c>
      <c r="AB13" s="16">
        <v>45701</v>
      </c>
      <c r="AC13" s="10" t="s">
        <v>68</v>
      </c>
      <c r="AD13" s="10">
        <f t="shared" si="2"/>
        <v>0</v>
      </c>
    </row>
    <row r="14" spans="1:30" ht="39" customHeight="1">
      <c r="A14" s="10">
        <v>13</v>
      </c>
      <c r="B14" s="10" t="s">
        <v>49</v>
      </c>
      <c r="C14" s="10" t="s">
        <v>531</v>
      </c>
      <c r="D14" s="10" t="s">
        <v>638</v>
      </c>
      <c r="E14" s="12">
        <v>45689</v>
      </c>
      <c r="F14" s="10" t="s">
        <v>639</v>
      </c>
      <c r="G14" s="10"/>
      <c r="H14" s="10"/>
      <c r="I14" s="10"/>
      <c r="J14" s="10"/>
      <c r="K14" s="10"/>
      <c r="L14" s="10"/>
      <c r="M14" s="10"/>
      <c r="N14" s="10" t="s">
        <v>58</v>
      </c>
      <c r="O14" s="11" t="s">
        <v>640</v>
      </c>
      <c r="P14" s="10" t="s">
        <v>181</v>
      </c>
      <c r="Q14" s="10" t="s">
        <v>73</v>
      </c>
      <c r="R14" s="10" t="s">
        <v>259</v>
      </c>
      <c r="S14" s="10" t="s">
        <v>248</v>
      </c>
      <c r="T14" s="11" t="s">
        <v>641</v>
      </c>
      <c r="U14" s="10" t="s">
        <v>90</v>
      </c>
      <c r="V14" s="10" t="s">
        <v>90</v>
      </c>
      <c r="W14" s="10" t="s">
        <v>90</v>
      </c>
      <c r="X14" s="10" t="s">
        <v>637</v>
      </c>
      <c r="Y14" s="10" t="s">
        <v>67</v>
      </c>
      <c r="Z14" s="16">
        <v>45701</v>
      </c>
      <c r="AA14" s="16">
        <v>45706</v>
      </c>
      <c r="AB14" s="16">
        <v>45706</v>
      </c>
      <c r="AC14" s="10" t="s">
        <v>68</v>
      </c>
      <c r="AD14" s="10">
        <f t="shared" ref="AD14:AD16" si="3">AB14-AA14</f>
        <v>0</v>
      </c>
    </row>
    <row r="15" spans="1:30" ht="56.45" customHeight="1">
      <c r="A15" s="10">
        <v>14</v>
      </c>
      <c r="B15" s="32" t="s">
        <v>49</v>
      </c>
      <c r="C15" s="32" t="s">
        <v>531</v>
      </c>
      <c r="D15" s="32" t="s">
        <v>69</v>
      </c>
      <c r="E15" s="34">
        <v>45689</v>
      </c>
      <c r="F15" s="32" t="s">
        <v>642</v>
      </c>
      <c r="G15" s="32" t="s">
        <v>643</v>
      </c>
      <c r="H15" s="32"/>
      <c r="I15" s="32"/>
      <c r="J15" s="32"/>
      <c r="K15" s="32"/>
      <c r="L15" s="32"/>
      <c r="M15" s="32"/>
      <c r="N15" s="32" t="s">
        <v>58</v>
      </c>
      <c r="O15" s="33" t="s">
        <v>644</v>
      </c>
      <c r="P15" s="32" t="s">
        <v>645</v>
      </c>
      <c r="Q15" s="32" t="s">
        <v>73</v>
      </c>
      <c r="R15" s="32" t="s">
        <v>259</v>
      </c>
      <c r="S15" s="32" t="s">
        <v>275</v>
      </c>
      <c r="T15" s="33" t="s">
        <v>646</v>
      </c>
      <c r="U15" s="32" t="s">
        <v>90</v>
      </c>
      <c r="V15" s="32" t="s">
        <v>90</v>
      </c>
      <c r="W15" s="32" t="s">
        <v>90</v>
      </c>
      <c r="X15" s="32" t="s">
        <v>637</v>
      </c>
      <c r="Y15" s="32" t="s">
        <v>67</v>
      </c>
      <c r="Z15" s="37">
        <v>45706</v>
      </c>
      <c r="AA15" s="37">
        <v>45706</v>
      </c>
      <c r="AB15" s="37">
        <v>45375</v>
      </c>
      <c r="AC15" s="32" t="s">
        <v>68</v>
      </c>
      <c r="AD15" s="122">
        <f t="shared" si="3"/>
        <v>-331</v>
      </c>
    </row>
    <row r="16" spans="1:30" ht="39" customHeight="1">
      <c r="A16" s="10">
        <v>15</v>
      </c>
      <c r="B16" s="10" t="s">
        <v>49</v>
      </c>
      <c r="C16" s="10" t="s">
        <v>531</v>
      </c>
      <c r="D16" s="10" t="s">
        <v>69</v>
      </c>
      <c r="E16" s="12">
        <v>45689</v>
      </c>
      <c r="F16" s="10"/>
      <c r="G16" s="10"/>
      <c r="H16" s="10"/>
      <c r="I16" s="10"/>
      <c r="J16" s="10"/>
      <c r="K16" s="10"/>
      <c r="L16" s="10"/>
      <c r="M16" s="10"/>
      <c r="N16" s="10" t="s">
        <v>58</v>
      </c>
      <c r="O16" s="11" t="s">
        <v>647</v>
      </c>
      <c r="P16" s="10" t="s">
        <v>648</v>
      </c>
      <c r="Q16" s="10" t="s">
        <v>73</v>
      </c>
      <c r="R16" s="10" t="s">
        <v>74</v>
      </c>
      <c r="S16" s="10" t="s">
        <v>248</v>
      </c>
      <c r="T16" s="11" t="s">
        <v>649</v>
      </c>
      <c r="U16" s="10" t="s">
        <v>90</v>
      </c>
      <c r="V16" s="10" t="s">
        <v>90</v>
      </c>
      <c r="W16" s="10" t="s">
        <v>90</v>
      </c>
      <c r="X16" s="10" t="s">
        <v>66</v>
      </c>
      <c r="Y16" s="10" t="s">
        <v>67</v>
      </c>
      <c r="Z16" s="16">
        <v>45705</v>
      </c>
      <c r="AA16" s="16">
        <v>45703</v>
      </c>
      <c r="AB16" s="16">
        <v>45703</v>
      </c>
      <c r="AC16" s="10" t="s">
        <v>68</v>
      </c>
      <c r="AD16" s="10">
        <f t="shared" si="3"/>
        <v>0</v>
      </c>
    </row>
    <row r="17" spans="1:30" ht="39" customHeight="1">
      <c r="A17" s="10">
        <v>16</v>
      </c>
      <c r="B17" s="117" t="s">
        <v>49</v>
      </c>
      <c r="C17" s="117" t="s">
        <v>531</v>
      </c>
      <c r="D17" s="117" t="s">
        <v>69</v>
      </c>
      <c r="E17" s="121">
        <v>45689</v>
      </c>
      <c r="F17" s="117"/>
      <c r="G17" s="117"/>
      <c r="H17" s="117"/>
      <c r="I17" s="117"/>
      <c r="J17" s="117"/>
      <c r="K17" s="117"/>
      <c r="L17" s="117"/>
      <c r="M17" s="117"/>
      <c r="N17" s="117" t="s">
        <v>58</v>
      </c>
      <c r="O17" s="118" t="s">
        <v>650</v>
      </c>
      <c r="P17" s="117" t="s">
        <v>648</v>
      </c>
      <c r="Q17" s="117" t="s">
        <v>73</v>
      </c>
      <c r="R17" s="117" t="s">
        <v>74</v>
      </c>
      <c r="S17" s="117" t="s">
        <v>117</v>
      </c>
      <c r="T17" s="118" t="s">
        <v>651</v>
      </c>
      <c r="U17" s="117" t="s">
        <v>90</v>
      </c>
      <c r="V17" s="117" t="s">
        <v>90</v>
      </c>
      <c r="W17" s="117" t="s">
        <v>90</v>
      </c>
      <c r="X17" s="117" t="s">
        <v>66</v>
      </c>
      <c r="Y17" s="117" t="s">
        <v>67</v>
      </c>
      <c r="Z17" s="116">
        <v>45709</v>
      </c>
      <c r="AA17" s="116">
        <v>45709</v>
      </c>
      <c r="AB17" s="116"/>
      <c r="AC17" s="117" t="s">
        <v>10</v>
      </c>
      <c r="AD17" s="117">
        <f t="shared" ref="AD17:AD26" si="4">AB17-AA17</f>
        <v>-45709</v>
      </c>
    </row>
    <row r="18" spans="1:30" ht="47.45" customHeight="1">
      <c r="A18" s="10">
        <v>17</v>
      </c>
      <c r="B18" s="117" t="s">
        <v>49</v>
      </c>
      <c r="C18" s="117" t="s">
        <v>531</v>
      </c>
      <c r="D18" s="117" t="s">
        <v>69</v>
      </c>
      <c r="E18" s="121">
        <v>45689</v>
      </c>
      <c r="F18" s="117"/>
      <c r="G18" s="117"/>
      <c r="H18" s="117"/>
      <c r="I18" s="117"/>
      <c r="J18" s="117"/>
      <c r="K18" s="117"/>
      <c r="L18" s="117"/>
      <c r="M18" s="117"/>
      <c r="N18" s="117" t="s">
        <v>58</v>
      </c>
      <c r="O18" s="118" t="s">
        <v>652</v>
      </c>
      <c r="P18" s="117" t="s">
        <v>60</v>
      </c>
      <c r="Q18" s="117" t="s">
        <v>73</v>
      </c>
      <c r="R18" s="117" t="s">
        <v>74</v>
      </c>
      <c r="S18" s="117" t="s">
        <v>117</v>
      </c>
      <c r="T18" s="118" t="s">
        <v>653</v>
      </c>
      <c r="U18" s="117" t="s">
        <v>90</v>
      </c>
      <c r="V18" s="117" t="s">
        <v>90</v>
      </c>
      <c r="W18" s="117" t="s">
        <v>90</v>
      </c>
      <c r="X18" s="117" t="s">
        <v>66</v>
      </c>
      <c r="Y18" s="117" t="s">
        <v>67</v>
      </c>
      <c r="Z18" s="116">
        <v>45712</v>
      </c>
      <c r="AA18" s="116">
        <v>45712</v>
      </c>
      <c r="AB18" s="116"/>
      <c r="AC18" s="117" t="s">
        <v>10</v>
      </c>
      <c r="AD18" s="117">
        <f t="shared" si="4"/>
        <v>-45712</v>
      </c>
    </row>
    <row r="19" spans="1:30" ht="74.45" customHeight="1">
      <c r="A19" s="10">
        <v>18</v>
      </c>
      <c r="B19" s="117" t="s">
        <v>49</v>
      </c>
      <c r="C19" s="117" t="s">
        <v>531</v>
      </c>
      <c r="D19" s="117" t="s">
        <v>69</v>
      </c>
      <c r="E19" s="121">
        <v>45689</v>
      </c>
      <c r="F19" s="117" t="s">
        <v>654</v>
      </c>
      <c r="G19" s="117"/>
      <c r="H19" s="117"/>
      <c r="I19" s="117"/>
      <c r="J19" s="117"/>
      <c r="K19" s="117"/>
      <c r="L19" s="117"/>
      <c r="M19" s="117"/>
      <c r="N19" s="117" t="s">
        <v>58</v>
      </c>
      <c r="O19" s="118" t="s">
        <v>655</v>
      </c>
      <c r="P19" s="117" t="s">
        <v>246</v>
      </c>
      <c r="Q19" s="117" t="s">
        <v>73</v>
      </c>
      <c r="R19" s="117" t="s">
        <v>74</v>
      </c>
      <c r="S19" s="117" t="s">
        <v>117</v>
      </c>
      <c r="T19" s="118" t="s">
        <v>655</v>
      </c>
      <c r="U19" s="117" t="s">
        <v>90</v>
      </c>
      <c r="V19" s="117" t="s">
        <v>90</v>
      </c>
      <c r="W19" s="117" t="s">
        <v>90</v>
      </c>
      <c r="X19" s="117" t="s">
        <v>66</v>
      </c>
      <c r="Y19" s="117" t="s">
        <v>67</v>
      </c>
      <c r="Z19" s="116">
        <v>45712</v>
      </c>
      <c r="AA19" s="116">
        <v>45712</v>
      </c>
      <c r="AB19" s="116"/>
      <c r="AC19" s="117" t="s">
        <v>10</v>
      </c>
      <c r="AD19" s="117">
        <f t="shared" si="4"/>
        <v>-45712</v>
      </c>
    </row>
    <row r="20" spans="1:30" ht="39" customHeight="1">
      <c r="A20" s="10">
        <v>19</v>
      </c>
      <c r="B20" s="32" t="s">
        <v>49</v>
      </c>
      <c r="C20" s="32" t="s">
        <v>531</v>
      </c>
      <c r="D20" s="32" t="s">
        <v>656</v>
      </c>
      <c r="E20" s="34">
        <v>45689</v>
      </c>
      <c r="F20" s="32" t="s">
        <v>657</v>
      </c>
      <c r="G20" s="32"/>
      <c r="H20" s="32"/>
      <c r="I20" s="32"/>
      <c r="J20" s="32"/>
      <c r="K20" s="32"/>
      <c r="L20" s="32"/>
      <c r="M20" s="32"/>
      <c r="N20" s="32" t="s">
        <v>58</v>
      </c>
      <c r="O20" s="33" t="s">
        <v>658</v>
      </c>
      <c r="P20" s="32" t="s">
        <v>533</v>
      </c>
      <c r="Q20" s="32" t="s">
        <v>73</v>
      </c>
      <c r="R20" s="32" t="s">
        <v>259</v>
      </c>
      <c r="S20" s="32" t="s">
        <v>275</v>
      </c>
      <c r="T20" s="33" t="s">
        <v>659</v>
      </c>
      <c r="U20" s="32" t="s">
        <v>90</v>
      </c>
      <c r="V20" s="32" t="s">
        <v>90</v>
      </c>
      <c r="W20" s="32" t="s">
        <v>90</v>
      </c>
      <c r="X20" s="32" t="s">
        <v>637</v>
      </c>
      <c r="Y20" s="32" t="s">
        <v>67</v>
      </c>
      <c r="Z20" s="37">
        <v>45715</v>
      </c>
      <c r="AA20" s="37">
        <v>45715</v>
      </c>
      <c r="AB20" s="37">
        <v>45375</v>
      </c>
      <c r="AC20" s="32" t="s">
        <v>68</v>
      </c>
      <c r="AD20" s="32">
        <f t="shared" si="4"/>
        <v>-340</v>
      </c>
    </row>
    <row r="21" spans="1:30" ht="39" customHeight="1">
      <c r="A21" s="10">
        <v>20</v>
      </c>
      <c r="B21" s="10" t="s">
        <v>49</v>
      </c>
      <c r="C21" s="10" t="s">
        <v>531</v>
      </c>
      <c r="D21" s="10" t="s">
        <v>69</v>
      </c>
      <c r="E21" s="12">
        <v>45689</v>
      </c>
      <c r="F21" s="10"/>
      <c r="G21" s="10"/>
      <c r="H21" s="10"/>
      <c r="I21" s="10"/>
      <c r="J21" s="10"/>
      <c r="K21" s="10"/>
      <c r="L21" s="10"/>
      <c r="M21" s="10"/>
      <c r="N21" s="10" t="s">
        <v>58</v>
      </c>
      <c r="O21" s="11" t="s">
        <v>660</v>
      </c>
      <c r="P21" s="10" t="s">
        <v>246</v>
      </c>
      <c r="Q21" s="10" t="s">
        <v>73</v>
      </c>
      <c r="R21" s="10" t="s">
        <v>259</v>
      </c>
      <c r="S21" s="10" t="s">
        <v>248</v>
      </c>
      <c r="T21" s="11" t="s">
        <v>661</v>
      </c>
      <c r="U21" s="10" t="s">
        <v>90</v>
      </c>
      <c r="V21" s="10" t="s">
        <v>90</v>
      </c>
      <c r="W21" s="10" t="s">
        <v>90</v>
      </c>
      <c r="X21" s="10" t="s">
        <v>637</v>
      </c>
      <c r="Y21" s="10" t="s">
        <v>67</v>
      </c>
      <c r="Z21" s="16">
        <v>45715</v>
      </c>
      <c r="AA21" s="16">
        <v>45715</v>
      </c>
      <c r="AB21" s="16">
        <v>45715</v>
      </c>
      <c r="AC21" s="10" t="s">
        <v>68</v>
      </c>
      <c r="AD21" s="10">
        <f t="shared" si="4"/>
        <v>0</v>
      </c>
    </row>
    <row r="22" spans="1:30" ht="39" customHeight="1">
      <c r="A22" s="10">
        <v>21</v>
      </c>
      <c r="B22" s="10" t="s">
        <v>49</v>
      </c>
      <c r="C22" s="10" t="s">
        <v>531</v>
      </c>
      <c r="D22" s="10" t="s">
        <v>662</v>
      </c>
      <c r="E22" s="12">
        <v>45717</v>
      </c>
      <c r="F22" s="10"/>
      <c r="G22" s="10"/>
      <c r="H22" s="10"/>
      <c r="I22" s="10"/>
      <c r="J22" s="10"/>
      <c r="K22" s="10"/>
      <c r="L22" s="10"/>
      <c r="M22" s="10"/>
      <c r="N22" s="10" t="s">
        <v>58</v>
      </c>
      <c r="O22" s="11" t="s">
        <v>663</v>
      </c>
      <c r="P22" s="10" t="s">
        <v>664</v>
      </c>
      <c r="Q22" s="10" t="s">
        <v>100</v>
      </c>
      <c r="R22" s="10" t="s">
        <v>74</v>
      </c>
      <c r="S22" s="10" t="s">
        <v>248</v>
      </c>
      <c r="T22" s="11" t="s">
        <v>665</v>
      </c>
      <c r="U22" s="10" t="s">
        <v>90</v>
      </c>
      <c r="V22" s="10" t="s">
        <v>90</v>
      </c>
      <c r="W22" s="10" t="s">
        <v>90</v>
      </c>
      <c r="X22" s="10" t="s">
        <v>66</v>
      </c>
      <c r="Y22" s="10" t="s">
        <v>67</v>
      </c>
      <c r="Z22" s="16">
        <v>45720</v>
      </c>
      <c r="AA22" s="16">
        <v>45733</v>
      </c>
      <c r="AB22" s="16">
        <v>45733</v>
      </c>
      <c r="AC22" s="10" t="s">
        <v>68</v>
      </c>
      <c r="AD22" s="10">
        <f t="shared" si="4"/>
        <v>0</v>
      </c>
    </row>
    <row r="23" spans="1:30" ht="39" customHeight="1">
      <c r="A23" s="10">
        <v>22</v>
      </c>
      <c r="B23" s="10" t="s">
        <v>49</v>
      </c>
      <c r="C23" s="10" t="s">
        <v>531</v>
      </c>
      <c r="D23" s="10" t="s">
        <v>69</v>
      </c>
      <c r="E23" s="12">
        <v>45689</v>
      </c>
      <c r="F23" s="10"/>
      <c r="G23" s="10"/>
      <c r="H23" s="10"/>
      <c r="I23" s="10"/>
      <c r="J23" s="10"/>
      <c r="K23" s="10"/>
      <c r="L23" s="10"/>
      <c r="M23" s="10"/>
      <c r="N23" s="10" t="s">
        <v>58</v>
      </c>
      <c r="O23" s="11" t="s">
        <v>666</v>
      </c>
      <c r="P23" s="10" t="s">
        <v>246</v>
      </c>
      <c r="Q23" s="10" t="s">
        <v>73</v>
      </c>
      <c r="R23" s="10" t="s">
        <v>259</v>
      </c>
      <c r="S23" s="10" t="s">
        <v>248</v>
      </c>
      <c r="T23" s="11" t="s">
        <v>667</v>
      </c>
      <c r="U23" s="10" t="s">
        <v>90</v>
      </c>
      <c r="V23" s="10" t="s">
        <v>90</v>
      </c>
      <c r="W23" s="10" t="s">
        <v>90</v>
      </c>
      <c r="X23" s="10" t="s">
        <v>637</v>
      </c>
      <c r="Y23" s="10" t="s">
        <v>67</v>
      </c>
      <c r="Z23" s="16">
        <v>45715</v>
      </c>
      <c r="AA23" s="16">
        <v>45715</v>
      </c>
      <c r="AB23" s="16">
        <v>45715</v>
      </c>
      <c r="AC23" s="10" t="s">
        <v>68</v>
      </c>
      <c r="AD23" s="10">
        <f t="shared" si="4"/>
        <v>0</v>
      </c>
    </row>
    <row r="24" spans="1:30" ht="39" customHeight="1">
      <c r="A24" s="10">
        <v>23</v>
      </c>
      <c r="B24" s="10" t="s">
        <v>49</v>
      </c>
      <c r="C24" s="10" t="s">
        <v>531</v>
      </c>
      <c r="D24" s="10" t="s">
        <v>668</v>
      </c>
      <c r="E24" s="12">
        <v>45717</v>
      </c>
      <c r="F24" s="10"/>
      <c r="G24" s="10"/>
      <c r="H24" s="10"/>
      <c r="I24" s="10"/>
      <c r="J24" s="10"/>
      <c r="K24" s="10"/>
      <c r="L24" s="10"/>
      <c r="M24" s="10"/>
      <c r="N24" s="10" t="s">
        <v>58</v>
      </c>
      <c r="O24" s="11" t="s">
        <v>669</v>
      </c>
      <c r="P24" s="10" t="s">
        <v>670</v>
      </c>
      <c r="Q24" s="10" t="s">
        <v>86</v>
      </c>
      <c r="R24" s="10" t="s">
        <v>259</v>
      </c>
      <c r="S24" s="10" t="s">
        <v>275</v>
      </c>
      <c r="T24" s="11" t="s">
        <v>669</v>
      </c>
      <c r="U24" s="10" t="s">
        <v>90</v>
      </c>
      <c r="V24" s="10" t="s">
        <v>90</v>
      </c>
      <c r="W24" s="10" t="s">
        <v>90</v>
      </c>
      <c r="X24" s="10" t="s">
        <v>637</v>
      </c>
      <c r="Y24" s="10" t="s">
        <v>67</v>
      </c>
      <c r="Z24" s="16">
        <v>45723</v>
      </c>
      <c r="AA24" s="16">
        <v>45723</v>
      </c>
      <c r="AB24" s="16">
        <v>45723</v>
      </c>
      <c r="AC24" s="10" t="s">
        <v>68</v>
      </c>
      <c r="AD24" s="10">
        <f t="shared" si="4"/>
        <v>0</v>
      </c>
    </row>
    <row r="25" spans="1:30" ht="39" customHeight="1">
      <c r="A25" s="10">
        <v>24</v>
      </c>
      <c r="B25" s="10" t="s">
        <v>49</v>
      </c>
      <c r="C25" s="10" t="s">
        <v>531</v>
      </c>
      <c r="D25" s="10" t="s">
        <v>69</v>
      </c>
      <c r="E25" s="12">
        <v>45717</v>
      </c>
      <c r="F25" s="10"/>
      <c r="G25" s="10"/>
      <c r="H25" s="10"/>
      <c r="I25" s="10"/>
      <c r="J25" s="10"/>
      <c r="K25" s="10"/>
      <c r="L25" s="10"/>
      <c r="M25" s="10"/>
      <c r="N25" s="10" t="s">
        <v>58</v>
      </c>
      <c r="O25" s="11" t="s">
        <v>671</v>
      </c>
      <c r="P25" s="10" t="s">
        <v>648</v>
      </c>
      <c r="Q25" s="10" t="s">
        <v>73</v>
      </c>
      <c r="R25" s="10" t="s">
        <v>74</v>
      </c>
      <c r="S25" s="10" t="s">
        <v>248</v>
      </c>
      <c r="T25" s="11" t="s">
        <v>672</v>
      </c>
      <c r="U25" s="10" t="s">
        <v>90</v>
      </c>
      <c r="V25" s="10" t="s">
        <v>90</v>
      </c>
      <c r="W25" s="10" t="s">
        <v>90</v>
      </c>
      <c r="X25" s="10" t="s">
        <v>66</v>
      </c>
      <c r="Y25" s="10" t="s">
        <v>67</v>
      </c>
      <c r="Z25" s="16">
        <v>45727</v>
      </c>
      <c r="AA25" s="16">
        <v>45727</v>
      </c>
      <c r="AB25" s="16">
        <v>45727</v>
      </c>
      <c r="AC25" s="10" t="s">
        <v>68</v>
      </c>
      <c r="AD25" s="10">
        <f t="shared" si="4"/>
        <v>0</v>
      </c>
    </row>
    <row r="26" spans="1:30" ht="39" customHeight="1">
      <c r="A26" s="10">
        <v>25</v>
      </c>
      <c r="B26" s="10" t="s">
        <v>49</v>
      </c>
      <c r="C26" s="10" t="s">
        <v>141</v>
      </c>
      <c r="D26" s="10" t="s">
        <v>69</v>
      </c>
      <c r="E26" s="12">
        <v>45717</v>
      </c>
      <c r="F26" s="10"/>
      <c r="G26" s="10"/>
      <c r="H26" s="10"/>
      <c r="I26" s="10"/>
      <c r="J26" s="10"/>
      <c r="K26" s="10"/>
      <c r="L26" s="10"/>
      <c r="M26" s="10"/>
      <c r="N26" s="10" t="s">
        <v>58</v>
      </c>
      <c r="O26" s="11" t="s">
        <v>673</v>
      </c>
      <c r="P26" s="10" t="s">
        <v>597</v>
      </c>
      <c r="Q26" s="10" t="s">
        <v>182</v>
      </c>
      <c r="R26" s="10" t="s">
        <v>74</v>
      </c>
      <c r="S26" s="10" t="s">
        <v>117</v>
      </c>
      <c r="T26" s="11" t="s">
        <v>674</v>
      </c>
      <c r="U26" s="10" t="s">
        <v>90</v>
      </c>
      <c r="V26" s="10" t="s">
        <v>90</v>
      </c>
      <c r="W26" s="10" t="s">
        <v>90</v>
      </c>
      <c r="X26" s="10" t="s">
        <v>66</v>
      </c>
      <c r="Y26" s="10" t="s">
        <v>67</v>
      </c>
      <c r="Z26" s="16">
        <v>45729</v>
      </c>
      <c r="AA26" s="16">
        <v>45729</v>
      </c>
      <c r="AB26" s="16">
        <v>45729</v>
      </c>
      <c r="AC26" s="10" t="s">
        <v>68</v>
      </c>
      <c r="AD26" s="10">
        <f t="shared" si="4"/>
        <v>0</v>
      </c>
    </row>
    <row r="27" spans="1:30" ht="39" customHeight="1">
      <c r="A27" s="10">
        <v>26</v>
      </c>
      <c r="B27" s="10" t="s">
        <v>49</v>
      </c>
      <c r="C27" s="10" t="s">
        <v>531</v>
      </c>
      <c r="D27" s="10" t="s">
        <v>69</v>
      </c>
      <c r="E27" s="12">
        <v>45717</v>
      </c>
      <c r="F27" s="10"/>
      <c r="G27" s="10"/>
      <c r="H27" s="10"/>
      <c r="I27" s="10"/>
      <c r="J27" s="10"/>
      <c r="K27" s="10"/>
      <c r="L27" s="10"/>
      <c r="M27" s="10"/>
      <c r="N27" s="10" t="s">
        <v>58</v>
      </c>
      <c r="O27" s="11" t="s">
        <v>675</v>
      </c>
      <c r="P27" s="10" t="s">
        <v>648</v>
      </c>
      <c r="Q27" s="10" t="s">
        <v>73</v>
      </c>
      <c r="R27" s="10" t="s">
        <v>74</v>
      </c>
      <c r="S27" s="10" t="s">
        <v>248</v>
      </c>
      <c r="T27" s="11" t="s">
        <v>676</v>
      </c>
      <c r="U27" s="10" t="s">
        <v>90</v>
      </c>
      <c r="V27" s="10" t="s">
        <v>90</v>
      </c>
      <c r="W27" s="10" t="s">
        <v>90</v>
      </c>
      <c r="X27" s="10" t="s">
        <v>66</v>
      </c>
      <c r="Y27" s="10" t="s">
        <v>67</v>
      </c>
      <c r="Z27" s="16">
        <v>45729</v>
      </c>
      <c r="AA27" s="16">
        <v>45744</v>
      </c>
      <c r="AB27" s="16">
        <v>45744</v>
      </c>
      <c r="AC27" s="10" t="s">
        <v>68</v>
      </c>
      <c r="AD27" s="10">
        <f t="shared" ref="AD27" si="5">AB27-AA27</f>
        <v>0</v>
      </c>
    </row>
    <row r="28" spans="1:30" ht="39" customHeight="1">
      <c r="A28" s="10">
        <v>27</v>
      </c>
      <c r="B28" s="117" t="s">
        <v>49</v>
      </c>
      <c r="C28" s="117" t="s">
        <v>531</v>
      </c>
      <c r="D28" s="117" t="s">
        <v>69</v>
      </c>
      <c r="E28" s="121">
        <v>45717</v>
      </c>
      <c r="F28" s="117" t="s">
        <v>677</v>
      </c>
      <c r="G28" s="117"/>
      <c r="H28" s="117">
        <v>9811211925</v>
      </c>
      <c r="I28" s="117" t="s">
        <v>678</v>
      </c>
      <c r="J28" s="117">
        <v>45727</v>
      </c>
      <c r="K28" s="117">
        <v>4661</v>
      </c>
      <c r="L28" s="117"/>
      <c r="M28" s="117"/>
      <c r="N28" s="117" t="s">
        <v>58</v>
      </c>
      <c r="O28" s="118" t="s">
        <v>679</v>
      </c>
      <c r="P28" s="117" t="s">
        <v>680</v>
      </c>
      <c r="Q28" s="117" t="s">
        <v>86</v>
      </c>
      <c r="R28" s="117" t="s">
        <v>74</v>
      </c>
      <c r="S28" s="117" t="s">
        <v>63</v>
      </c>
      <c r="T28" s="118" t="s">
        <v>681</v>
      </c>
      <c r="U28" s="117" t="s">
        <v>90</v>
      </c>
      <c r="V28" s="117" t="s">
        <v>90</v>
      </c>
      <c r="W28" s="117" t="s">
        <v>90</v>
      </c>
      <c r="X28" s="117" t="s">
        <v>66</v>
      </c>
      <c r="Y28" s="117" t="s">
        <v>67</v>
      </c>
      <c r="Z28" s="116">
        <v>45742</v>
      </c>
      <c r="AA28" s="116"/>
      <c r="AB28" s="116"/>
      <c r="AC28" s="117" t="s">
        <v>9</v>
      </c>
      <c r="AD28" s="117">
        <f t="shared" ref="AD28" si="6">AB28-AA28</f>
        <v>0</v>
      </c>
    </row>
    <row r="29" spans="1:30" ht="39" customHeight="1">
      <c r="A29" s="10">
        <v>28</v>
      </c>
      <c r="B29" s="117" t="s">
        <v>49</v>
      </c>
      <c r="C29" s="117" t="s">
        <v>531</v>
      </c>
      <c r="D29" s="117" t="s">
        <v>69</v>
      </c>
      <c r="E29" s="121">
        <v>45689</v>
      </c>
      <c r="F29" s="117"/>
      <c r="G29" s="117"/>
      <c r="H29" s="117"/>
      <c r="I29" s="117"/>
      <c r="J29" s="117"/>
      <c r="K29" s="117"/>
      <c r="L29" s="117"/>
      <c r="M29" s="117"/>
      <c r="N29" s="117" t="s">
        <v>58</v>
      </c>
      <c r="O29" s="118" t="s">
        <v>682</v>
      </c>
      <c r="P29" s="117" t="s">
        <v>533</v>
      </c>
      <c r="Q29" s="117" t="s">
        <v>73</v>
      </c>
      <c r="R29" s="117" t="s">
        <v>74</v>
      </c>
      <c r="S29" s="117" t="s">
        <v>248</v>
      </c>
      <c r="T29" s="118" t="s">
        <v>683</v>
      </c>
      <c r="U29" s="117" t="s">
        <v>90</v>
      </c>
      <c r="V29" s="117" t="s">
        <v>90</v>
      </c>
      <c r="W29" s="117" t="s">
        <v>90</v>
      </c>
      <c r="X29" s="117" t="s">
        <v>637</v>
      </c>
      <c r="Y29" s="117" t="s">
        <v>67</v>
      </c>
      <c r="Z29" s="116">
        <v>45715</v>
      </c>
      <c r="AA29" s="116"/>
      <c r="AB29" s="116"/>
      <c r="AC29" s="117" t="s">
        <v>9</v>
      </c>
      <c r="AD29" s="117">
        <f t="shared" ref="AD29" si="7">AB29-AA29</f>
        <v>0</v>
      </c>
    </row>
    <row r="30" spans="1:30" ht="39" customHeight="1">
      <c r="A30" s="10">
        <v>29</v>
      </c>
      <c r="B30" s="10" t="s">
        <v>49</v>
      </c>
      <c r="C30" s="10" t="s">
        <v>531</v>
      </c>
      <c r="D30" s="10" t="s">
        <v>69</v>
      </c>
      <c r="E30" s="12">
        <v>45717</v>
      </c>
      <c r="F30" s="10" t="s">
        <v>684</v>
      </c>
      <c r="G30" s="10"/>
      <c r="H30" s="10">
        <v>9315883046</v>
      </c>
      <c r="I30" s="10"/>
      <c r="J30" s="10"/>
      <c r="K30" s="10"/>
      <c r="L30" s="10"/>
      <c r="M30" s="10"/>
      <c r="N30" s="10" t="s">
        <v>58</v>
      </c>
      <c r="O30" s="11" t="s">
        <v>685</v>
      </c>
      <c r="P30" s="10" t="s">
        <v>246</v>
      </c>
      <c r="Q30" s="10" t="s">
        <v>73</v>
      </c>
      <c r="R30" s="10" t="s">
        <v>259</v>
      </c>
      <c r="S30" s="10" t="s">
        <v>248</v>
      </c>
      <c r="T30" s="11" t="s">
        <v>686</v>
      </c>
      <c r="U30" s="10" t="s">
        <v>90</v>
      </c>
      <c r="V30" s="10" t="s">
        <v>90</v>
      </c>
      <c r="W30" s="10" t="s">
        <v>90</v>
      </c>
      <c r="X30" s="10" t="s">
        <v>637</v>
      </c>
      <c r="Y30" s="10" t="s">
        <v>67</v>
      </c>
      <c r="Z30" s="16">
        <v>45733</v>
      </c>
      <c r="AA30" s="16">
        <v>45733</v>
      </c>
      <c r="AB30" s="16">
        <v>45733</v>
      </c>
      <c r="AC30" s="10" t="s">
        <v>68</v>
      </c>
      <c r="AD30" s="10">
        <f t="shared" ref="AD30" si="8">AB30-AA30</f>
        <v>0</v>
      </c>
    </row>
    <row r="31" spans="1:30" ht="39" customHeight="1">
      <c r="A31" s="10">
        <v>30</v>
      </c>
      <c r="B31" s="117" t="s">
        <v>49</v>
      </c>
      <c r="C31" s="117" t="s">
        <v>531</v>
      </c>
      <c r="D31" s="117" t="s">
        <v>69</v>
      </c>
      <c r="E31" s="121">
        <v>45748</v>
      </c>
      <c r="F31" s="117"/>
      <c r="G31" s="117"/>
      <c r="H31" s="117"/>
      <c r="I31" s="117"/>
      <c r="J31" s="117"/>
      <c r="K31" s="117"/>
      <c r="L31" s="117"/>
      <c r="M31" s="117"/>
      <c r="N31" s="117" t="s">
        <v>58</v>
      </c>
      <c r="O31" s="118" t="s">
        <v>687</v>
      </c>
      <c r="P31" s="117" t="s">
        <v>645</v>
      </c>
      <c r="Q31" s="117" t="s">
        <v>73</v>
      </c>
      <c r="R31" s="117" t="s">
        <v>74</v>
      </c>
      <c r="S31" s="117" t="s">
        <v>248</v>
      </c>
      <c r="T31" s="118" t="s">
        <v>688</v>
      </c>
      <c r="U31" s="117" t="s">
        <v>542</v>
      </c>
      <c r="V31" s="117" t="s">
        <v>90</v>
      </c>
      <c r="W31" s="117" t="s">
        <v>90</v>
      </c>
      <c r="X31" s="117" t="s">
        <v>66</v>
      </c>
      <c r="Y31" s="117" t="s">
        <v>67</v>
      </c>
      <c r="Z31" s="116">
        <v>45749</v>
      </c>
      <c r="AA31" s="116">
        <v>45750</v>
      </c>
      <c r="AB31" s="116"/>
      <c r="AC31" s="117" t="s">
        <v>10</v>
      </c>
      <c r="AD31" s="117">
        <f t="shared" ref="AD31" si="9">AB31-AA31</f>
        <v>-45750</v>
      </c>
    </row>
    <row r="32" spans="1:30" ht="60.95" customHeight="1">
      <c r="A32" s="123">
        <v>31</v>
      </c>
      <c r="B32" s="124" t="s">
        <v>49</v>
      </c>
      <c r="C32" s="124" t="s">
        <v>531</v>
      </c>
      <c r="D32" s="124" t="s">
        <v>69</v>
      </c>
      <c r="E32" s="125">
        <v>45689</v>
      </c>
      <c r="F32" s="124" t="s">
        <v>689</v>
      </c>
      <c r="G32" s="124"/>
      <c r="H32" s="124"/>
      <c r="I32" s="124"/>
      <c r="J32" s="124"/>
      <c r="K32" s="124"/>
      <c r="L32" s="124"/>
      <c r="M32" s="124"/>
      <c r="N32" s="124" t="s">
        <v>58</v>
      </c>
      <c r="O32" s="126" t="s">
        <v>690</v>
      </c>
      <c r="P32" s="124" t="s">
        <v>645</v>
      </c>
      <c r="Q32" s="124" t="s">
        <v>73</v>
      </c>
      <c r="R32" s="124" t="s">
        <v>74</v>
      </c>
      <c r="S32" s="124" t="s">
        <v>248</v>
      </c>
      <c r="T32" s="126" t="s">
        <v>691</v>
      </c>
      <c r="U32" s="124" t="s">
        <v>542</v>
      </c>
      <c r="V32" s="124" t="s">
        <v>90</v>
      </c>
      <c r="W32" s="124" t="s">
        <v>90</v>
      </c>
      <c r="X32" s="124" t="s">
        <v>66</v>
      </c>
      <c r="Y32" s="124" t="s">
        <v>67</v>
      </c>
      <c r="Z32" s="127">
        <v>45715</v>
      </c>
      <c r="AA32" s="127"/>
      <c r="AB32" s="127"/>
      <c r="AC32" s="124" t="s">
        <v>9</v>
      </c>
      <c r="AD32" s="124">
        <f t="shared" ref="AD32:AD33" si="10">AB32-AA32</f>
        <v>0</v>
      </c>
    </row>
    <row r="33" spans="1:30" ht="39" customHeight="1">
      <c r="A33" s="123">
        <v>32</v>
      </c>
      <c r="B33" s="124" t="s">
        <v>49</v>
      </c>
      <c r="C33" s="124" t="s">
        <v>531</v>
      </c>
      <c r="D33" s="124" t="s">
        <v>342</v>
      </c>
      <c r="E33" s="125">
        <v>45748</v>
      </c>
      <c r="F33" s="124" t="s">
        <v>692</v>
      </c>
      <c r="G33" s="124"/>
      <c r="H33" s="124"/>
      <c r="I33" s="124"/>
      <c r="J33" s="124"/>
      <c r="K33" s="124"/>
      <c r="L33" s="124"/>
      <c r="M33" s="124"/>
      <c r="N33" s="124" t="s">
        <v>58</v>
      </c>
      <c r="O33" s="126" t="s">
        <v>693</v>
      </c>
      <c r="P33" s="124"/>
      <c r="Q33" s="124" t="s">
        <v>73</v>
      </c>
      <c r="R33" s="124" t="s">
        <v>74</v>
      </c>
      <c r="S33" s="124" t="s">
        <v>248</v>
      </c>
      <c r="T33" s="126" t="s">
        <v>694</v>
      </c>
      <c r="U33" s="124" t="s">
        <v>542</v>
      </c>
      <c r="V33" s="124" t="s">
        <v>90</v>
      </c>
      <c r="W33" s="124" t="s">
        <v>90</v>
      </c>
      <c r="X33" s="124" t="s">
        <v>66</v>
      </c>
      <c r="Y33" s="124" t="s">
        <v>67</v>
      </c>
      <c r="Z33" s="127">
        <v>45751</v>
      </c>
      <c r="AA33" s="127"/>
      <c r="AB33" s="127"/>
      <c r="AC33" s="124" t="s">
        <v>9</v>
      </c>
      <c r="AD33" s="124">
        <f t="shared" si="10"/>
        <v>0</v>
      </c>
    </row>
  </sheetData>
  <protectedRanges>
    <protectedRange password="DB2F" sqref="O1:P1" name="Range1_1_1"/>
  </protectedRanges>
  <autoFilter ref="A1:AD1" xr:uid="{CB8E842A-C660-4F70-BA7D-30E8CFD09D6D}"/>
  <dataValidations count="10">
    <dataValidation type="list" allowBlank="1" showInputMessage="1" showErrorMessage="1" sqref="S1" xr:uid="{756808C3-0E51-475E-949D-F91924935EB7}">
      <formula1>"Stock Excess, Stock Short , Bargin Rate Related Issue , Wrong MRP Print , Wrong Stock Received , Wet Cartoon, Leakages , Leakages/Short Stock ,Mis match Stock ,Perception , Rust , Foaming Issues, Jar/ Bottle , TIN Broken ,Stock Convert Into Lose "</formula1>
    </dataValidation>
    <dataValidation type="list" allowBlank="1" showInputMessage="1" showErrorMessage="1" sqref="Y1" xr:uid="{A253BA7A-00C2-4F75-8B5D-F6CF6248166A}">
      <formula1>"Yes , No"</formula1>
    </dataValidation>
    <dataValidation type="list" allowBlank="1" showInputMessage="1" showErrorMessage="1" sqref="AC2:AC4 AC6:AC33" xr:uid="{21FFE2C1-9648-41A1-8BF8-557BFE8A9A43}">
      <formula1>"Open , Resolved , Closed "</formula1>
    </dataValidation>
    <dataValidation type="list" allowBlank="1" showInputMessage="1" showErrorMessage="1" sqref="E1" xr:uid="{B2738B31-BD03-4432-8721-C7D5ACAE5855}">
      <formula1>"January 2025, February 2025, March 2025, April 2025, May 2025 , June 2025 , July 2025 , August 2025, September 2025, October 2025, November 2025 December 2025"</formula1>
    </dataValidation>
    <dataValidation type="list" allowBlank="1" showInputMessage="1" showErrorMessage="1" sqref="R1:R33" xr:uid="{950A31C8-FD15-4722-BD68-2E35DC810C75}">
      <formula1>"MRP Related Issues ,Variation in Weight ,Extraneous Factors ,Product Issues , Packaging Issues , Wrong Stock , Stock Theft ,Variation in Rate , Sticker Adhesive Issue "</formula1>
    </dataValidation>
    <dataValidation type="list" allowBlank="1" showInputMessage="1" showErrorMessage="1" sqref="E2:E32" xr:uid="{B325C15A-9039-4D6D-B8DB-D507057EEE3B}">
      <formula1>"Jan-2025, Feb-2025, Mar-2025, Apr-2025, May-2025, Jun-2025, Jul-2025, Aug-2025, Sep-2025, Oct-2025, Nov-2025,Dec-2025"</formula1>
    </dataValidation>
    <dataValidation type="list" allowBlank="1" showInputMessage="1" showErrorMessage="1" sqref="N2:N33" xr:uid="{3B7EB111-34FD-4BF8-AA04-8EF419E75453}">
      <formula1>"Query , Complaint "</formula1>
    </dataValidation>
    <dataValidation type="list" allowBlank="1" showInputMessage="1" showErrorMessage="1" sqref="S2:S33" xr:uid="{C51D302A-7310-41F0-B292-213F5177126C}">
      <formula1>"Stock Excess, Stock Short , Bargin Rate Related Issue , Wrong/Without MRP Print , Wrong Stock Received , Wet Cartoon, Leakages , Leakages/Short Stock ,Mis match Stock ,Perception , Rust , Foaming Issues, Jar/ Bottle/TIN Broken ,Stock Convert Into Lose ,"</formula1>
    </dataValidation>
    <dataValidation type="list" allowBlank="1" showInputMessage="1" showErrorMessage="1" sqref="Y2:Y33" xr:uid="{985B0E4E-1B62-477B-A563-044D758AEDF6}">
      <formula1>"Yes , No "</formula1>
    </dataValidation>
    <dataValidation type="list" allowBlank="1" showInputMessage="1" showErrorMessage="1" sqref="Q2:Q33" xr:uid="{BAFDA1C9-D9F2-4DCA-A601-2DA5F07CB8FC}">
      <formula1>"Heathly Value , Nutrica , Simply Fresh Sunflower , Simply Gold Palm , Simply fresh Soya"</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99AA8-A070-4ED2-9B26-17801641EF1D}">
  <dimension ref="D2:E7"/>
  <sheetViews>
    <sheetView tabSelected="1" workbookViewId="0">
      <selection activeCell="D2" sqref="D2:E7"/>
    </sheetView>
  </sheetViews>
  <sheetFormatPr defaultRowHeight="14.45"/>
  <cols>
    <col min="4" max="4" width="19.42578125" customWidth="1"/>
    <col min="5" max="5" width="84.7109375" customWidth="1"/>
  </cols>
  <sheetData>
    <row r="2" spans="4:5">
      <c r="D2" s="130" t="s">
        <v>695</v>
      </c>
      <c r="E2" s="130" t="s">
        <v>696</v>
      </c>
    </row>
    <row r="3" spans="4:5" ht="57.95">
      <c r="D3" s="128" t="s">
        <v>697</v>
      </c>
      <c r="E3" s="129" t="s">
        <v>698</v>
      </c>
    </row>
    <row r="4" spans="4:5" ht="29.1">
      <c r="D4" s="129" t="s">
        <v>699</v>
      </c>
      <c r="E4" s="129" t="s">
        <v>700</v>
      </c>
    </row>
    <row r="5" spans="4:5">
      <c r="D5" s="146"/>
      <c r="E5" s="146"/>
    </row>
    <row r="6" spans="4:5">
      <c r="D6" s="147"/>
      <c r="E6" s="147"/>
    </row>
    <row r="7" spans="4:5">
      <c r="D7" s="130" t="s">
        <v>701</v>
      </c>
      <c r="E7" s="130" t="s">
        <v>702</v>
      </c>
    </row>
  </sheetData>
  <mergeCells count="1">
    <mergeCell ref="D5: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Dimple</dc:creator>
  <cp:keywords/>
  <dc:description/>
  <cp:lastModifiedBy>Jasmine Hazarika</cp:lastModifiedBy>
  <cp:revision/>
  <dcterms:created xsi:type="dcterms:W3CDTF">2015-06-05T18:17:20Z</dcterms:created>
  <dcterms:modified xsi:type="dcterms:W3CDTF">2025-04-29T10:13:03Z</dcterms:modified>
  <cp:category/>
  <cp:contentStatus/>
</cp:coreProperties>
</file>