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3C1507B4-A8CF-4B9F-B469-5947326970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chineNo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  <c r="AF3" i="1"/>
  <c r="AE3" i="1"/>
  <c r="AD3" i="1"/>
  <c r="AB3" i="1"/>
  <c r="AA3" i="1"/>
  <c r="Y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<sst xmlns="http://schemas.openxmlformats.org/spreadsheetml/2006/main" count="39" uniqueCount="39">
  <si>
    <t>Date</t>
  </si>
  <si>
    <t>Availability</t>
  </si>
  <si>
    <t>Performance</t>
  </si>
  <si>
    <t>Quality</t>
  </si>
  <si>
    <t>OEE</t>
  </si>
  <si>
    <t>Machine No.</t>
  </si>
  <si>
    <t xml:space="preserve">Shift </t>
  </si>
  <si>
    <t>Product Name</t>
  </si>
  <si>
    <t>Ideal Run Rate</t>
  </si>
  <si>
    <t>Name of Operator</t>
  </si>
  <si>
    <t>Shift Length (A)</t>
  </si>
  <si>
    <t xml:space="preserve">Short + Meal Break (B) </t>
  </si>
  <si>
    <t>No Planning</t>
  </si>
  <si>
    <t>No Electricity</t>
  </si>
  <si>
    <t>Total Production Time= Shift length -(lunch time+ No planning/electricity)</t>
  </si>
  <si>
    <t>Breakdown</t>
  </si>
  <si>
    <t xml:space="preserve">Changeover </t>
  </si>
  <si>
    <t>Manpower Shortage</t>
  </si>
  <si>
    <t>Startup loss</t>
  </si>
  <si>
    <t>Maintainance -Machine Shut down time</t>
  </si>
  <si>
    <t xml:space="preserve">Material not available </t>
  </si>
  <si>
    <t>Total Downtime</t>
  </si>
  <si>
    <t>Operating Time= Total production time - Total Downtime</t>
  </si>
  <si>
    <t xml:space="preserve">Availabilty =Operating Time / Total production time
</t>
  </si>
  <si>
    <t>Cavity</t>
  </si>
  <si>
    <t>Total Shot</t>
  </si>
  <si>
    <t xml:space="preserve">Total Production in Nos  </t>
  </si>
  <si>
    <t>Packing</t>
  </si>
  <si>
    <t>Total Packet</t>
  </si>
  <si>
    <t>Total Packet FORMULA</t>
  </si>
  <si>
    <t xml:space="preserve">Target Production </t>
  </si>
  <si>
    <t>Performance  
=Total production in nos./ Target Production</t>
  </si>
  <si>
    <t xml:space="preserve">Reject in nos
</t>
  </si>
  <si>
    <t xml:space="preserve">Good in nos
</t>
  </si>
  <si>
    <t>Quality %
=Goods in nos. / Total production in nos.</t>
  </si>
  <si>
    <t>OEE=Availability* Performance* Quality</t>
  </si>
  <si>
    <t xml:space="preserve">PRODUCTION - OEE SHEET </t>
  </si>
  <si>
    <t>Preform Rejection</t>
  </si>
  <si>
    <t>TT Infra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</si>
</sst>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0" fontId="3" fillId="5" borderId="7" xfId="1" applyNumberFormat="1" applyFont="1" applyFill="1" applyBorder="1" applyAlignment="1" applyProtection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5" borderId="7" xfId="0" applyNumberFormat="1" applyFont="1" applyFill="1" applyBorder="1" applyAlignment="1">
      <alignment horizontal="center" vertical="center"/>
    </xf>
    <xf numFmtId="9" fontId="3" fillId="5" borderId="7" xfId="1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 applyProtection="1">
      <alignment horizontal="center" vertical="top" wrapText="1"/>
      <protection locked="0"/>
    </xf>
    <xf numFmtId="0" fontId="3" fillId="8" borderId="11" xfId="0" applyFont="1" applyFill="1" applyBorder="1" applyAlignment="1" applyProtection="1">
      <alignment horizontal="center" vertical="top" wrapText="1"/>
      <protection locked="0"/>
    </xf>
    <xf numFmtId="0" fontId="3" fillId="8" borderId="12" xfId="0" applyFont="1" applyFill="1" applyBorder="1" applyAlignment="1" applyProtection="1">
      <alignment horizontal="center" vertical="top" wrapText="1"/>
      <protection locked="0"/>
    </xf>
    <xf numFmtId="0" fontId="3" fillId="7" borderId="12" xfId="0" applyFont="1" applyFill="1" applyBorder="1" applyAlignment="1">
      <alignment horizontal="center" vertical="top" wrapText="1"/>
    </xf>
    <xf numFmtId="0" fontId="4" fillId="8" borderId="11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2" fontId="4" fillId="5" borderId="11" xfId="0" applyNumberFormat="1" applyFont="1" applyFill="1" applyBorder="1" applyAlignment="1">
      <alignment horizontal="center" vertical="top" wrapText="1"/>
    </xf>
    <xf numFmtId="0" fontId="4" fillId="9" borderId="11" xfId="0" applyFont="1" applyFill="1" applyBorder="1" applyAlignment="1">
      <alignment horizontal="center" vertical="top" wrapText="1"/>
    </xf>
    <xf numFmtId="1" fontId="4" fillId="5" borderId="11" xfId="0" applyNumberFormat="1" applyFont="1" applyFill="1" applyBorder="1" applyAlignment="1">
      <alignment horizontal="center" vertical="top" wrapText="1"/>
    </xf>
    <xf numFmtId="10" fontId="4" fillId="5" borderId="11" xfId="1" applyNumberFormat="1" applyFont="1" applyFill="1" applyBorder="1" applyAlignment="1" applyProtection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"/>
  <sheetViews>
    <sheetView tabSelected="1" topLeftCell="A4" workbookViewId="0">
      <selection activeCell="A5" sqref="A5"/>
    </sheetView>
  </sheetViews>
  <sheetFormatPr defaultColWidth="7.7109375" defaultRowHeight="12.75" x14ac:dyDescent="0.25"/>
  <cols>
    <col min="1" max="1" width="8.7109375" style="3" customWidth="1"/>
    <col min="2" max="2" width="7.5703125" style="3" bestFit="1" customWidth="1"/>
    <col min="3" max="3" width="4.5703125" style="3" bestFit="1" customWidth="1"/>
    <col min="4" max="4" width="24.7109375" style="3" customWidth="1"/>
    <col min="5" max="5" width="16.85546875" style="3" customWidth="1"/>
    <col min="6" max="11" width="10.7109375" style="3" customWidth="1"/>
    <col min="12" max="15" width="10.7109375" style="1" customWidth="1"/>
    <col min="16" max="23" width="7.7109375" style="1"/>
    <col min="24" max="16384" width="7.7109375" style="2"/>
  </cols>
  <sheetData>
    <row r="1" spans="1:33" ht="27" customHeight="1" x14ac:dyDescent="0.25">
      <c r="A1" s="41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</row>
    <row r="2" spans="1:33" x14ac:dyDescent="0.25">
      <c r="A2" s="27" t="s">
        <v>36</v>
      </c>
      <c r="B2" s="28"/>
      <c r="C2" s="28"/>
      <c r="D2" s="28"/>
      <c r="E2" s="28"/>
      <c r="F2" s="29"/>
      <c r="G2" s="33" t="s">
        <v>1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36" t="s">
        <v>2</v>
      </c>
      <c r="V2" s="37"/>
      <c r="W2" s="37"/>
      <c r="X2" s="37"/>
      <c r="Y2" s="37"/>
      <c r="Z2" s="4"/>
      <c r="AA2" s="5"/>
      <c r="AB2" s="6"/>
      <c r="AC2" s="5"/>
      <c r="AD2" s="38" t="s">
        <v>3</v>
      </c>
      <c r="AE2" s="39"/>
      <c r="AF2" s="40"/>
      <c r="AG2" s="7" t="s">
        <v>4</v>
      </c>
    </row>
    <row r="3" spans="1:33" x14ac:dyDescent="0.25">
      <c r="A3" s="30"/>
      <c r="B3" s="31"/>
      <c r="C3" s="31"/>
      <c r="D3" s="31"/>
      <c r="E3" s="31"/>
      <c r="F3" s="32"/>
      <c r="G3" s="8">
        <f>SUM(G11:G84)</f>
        <v>0</v>
      </c>
      <c r="H3" s="8">
        <f>SUM(H11:H84)</f>
        <v>0</v>
      </c>
      <c r="I3" s="8">
        <f>SUM(I11:I84)</f>
        <v>0</v>
      </c>
      <c r="J3" s="8">
        <f>SUM(J11:J84)</f>
        <v>0</v>
      </c>
      <c r="K3" s="9">
        <f t="shared" ref="K3:R3" si="0">SUM(K5:K88)</f>
        <v>0</v>
      </c>
      <c r="L3" s="8">
        <f t="shared" si="0"/>
        <v>0</v>
      </c>
      <c r="M3" s="8">
        <f t="shared" si="0"/>
        <v>0</v>
      </c>
      <c r="N3" s="8">
        <f t="shared" si="0"/>
        <v>0</v>
      </c>
      <c r="O3" s="8">
        <f t="shared" si="0"/>
        <v>0</v>
      </c>
      <c r="P3" s="8">
        <f t="shared" si="0"/>
        <v>0</v>
      </c>
      <c r="Q3" s="8">
        <f t="shared" si="0"/>
        <v>0</v>
      </c>
      <c r="R3" s="9">
        <f t="shared" si="0"/>
        <v>0</v>
      </c>
      <c r="S3" s="9">
        <f>SUM(S11:S84)</f>
        <v>0</v>
      </c>
      <c r="T3" s="10" t="e">
        <f>AVERAGE(T11:T84)</f>
        <v>#DIV/0!</v>
      </c>
      <c r="U3" s="11">
        <f>SUM(U5:U88)</f>
        <v>0</v>
      </c>
      <c r="V3" s="8">
        <f>SUM(V5:V88)</f>
        <v>0</v>
      </c>
      <c r="W3" s="8">
        <f>SUM(W5:W88)</f>
        <v>0</v>
      </c>
      <c r="X3" s="12"/>
      <c r="Y3" s="11">
        <f>SUMIF(Y5:Y88,"&lt;&gt;#DIV/0!",Y5:Y88)</f>
        <v>0</v>
      </c>
      <c r="Z3" s="12"/>
      <c r="AA3" s="9">
        <f>SUM(AA5:AA88)</f>
        <v>0</v>
      </c>
      <c r="AB3" s="10" t="e">
        <f>AVERAGE(AB5:AB88)</f>
        <v>#DIV/0!</v>
      </c>
      <c r="AC3" s="10"/>
      <c r="AD3" s="13">
        <f>SUM(AD5:AD84)</f>
        <v>0</v>
      </c>
      <c r="AE3" s="9">
        <f>SUM(AE5:AE84)</f>
        <v>0</v>
      </c>
      <c r="AF3" s="10" t="e">
        <f>AVERAGE(AF5:AF84)</f>
        <v>#DIV/0!</v>
      </c>
      <c r="AG3" s="7" t="e">
        <f>AVERAGE(AG5:AG84)</f>
        <v>#DIV/0!</v>
      </c>
    </row>
    <row r="4" spans="1:33" s="26" customFormat="1" ht="114.75" x14ac:dyDescent="0.25">
      <c r="A4" s="14" t="s">
        <v>0</v>
      </c>
      <c r="B4" s="14" t="s">
        <v>5</v>
      </c>
      <c r="C4" s="15" t="s">
        <v>6</v>
      </c>
      <c r="D4" s="16" t="s">
        <v>7</v>
      </c>
      <c r="E4" s="17" t="s">
        <v>8</v>
      </c>
      <c r="F4" s="15" t="s">
        <v>9</v>
      </c>
      <c r="G4" s="18" t="s">
        <v>10</v>
      </c>
      <c r="H4" s="18" t="s">
        <v>11</v>
      </c>
      <c r="I4" s="18" t="s">
        <v>12</v>
      </c>
      <c r="J4" s="18" t="s">
        <v>13</v>
      </c>
      <c r="K4" s="19" t="s">
        <v>14</v>
      </c>
      <c r="L4" s="20" t="s">
        <v>15</v>
      </c>
      <c r="M4" s="20" t="s">
        <v>16</v>
      </c>
      <c r="N4" s="20" t="s">
        <v>17</v>
      </c>
      <c r="O4" s="20" t="s">
        <v>18</v>
      </c>
      <c r="P4" s="20" t="s">
        <v>19</v>
      </c>
      <c r="Q4" s="20" t="s">
        <v>20</v>
      </c>
      <c r="R4" s="21" t="s">
        <v>21</v>
      </c>
      <c r="S4" s="19" t="s">
        <v>22</v>
      </c>
      <c r="T4" s="22" t="s">
        <v>23</v>
      </c>
      <c r="U4" s="18" t="s">
        <v>24</v>
      </c>
      <c r="V4" s="18" t="s">
        <v>25</v>
      </c>
      <c r="W4" s="18" t="s">
        <v>26</v>
      </c>
      <c r="X4" s="18" t="s">
        <v>27</v>
      </c>
      <c r="Y4" s="18" t="s">
        <v>28</v>
      </c>
      <c r="Z4" s="23" t="s">
        <v>29</v>
      </c>
      <c r="AA4" s="24" t="s">
        <v>30</v>
      </c>
      <c r="AB4" s="19" t="s">
        <v>31</v>
      </c>
      <c r="AC4" s="19" t="s">
        <v>37</v>
      </c>
      <c r="AD4" s="18" t="s">
        <v>32</v>
      </c>
      <c r="AE4" s="19" t="s">
        <v>33</v>
      </c>
      <c r="AF4" s="19" t="s">
        <v>34</v>
      </c>
      <c r="AG4" s="25" t="s">
        <v>35</v>
      </c>
    </row>
  </sheetData>
  <mergeCells count="5">
    <mergeCell ref="A2:F3"/>
    <mergeCell ref="G2:T2"/>
    <mergeCell ref="U2:Y2"/>
    <mergeCell ref="AD2:AF2"/>
    <mergeCell ref="A1:AG1"/>
  </mergeCells>
  <dataValidations count="2">
    <dataValidation allowBlank="1" showInputMessage="1" showErrorMessage="1" prompt="Working time (in mins)_x000a_" sqref="G4" xr:uid="{BFE9C725-FFC9-484E-AE9D-9979A920F9D7}"/>
    <dataValidation allowBlank="1" showInputMessage="1" showErrorMessage="1" prompt="Breaks (in mims)" sqref="H4" xr:uid="{8CFF7FB6-B43B-44CF-A8F2-19A2E3D268C7}"/>
  </dataValidations>
  <pageMargins left="0.25" right="0" top="0.25" bottom="0" header="0" footer="0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MachineNo-1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2023-09-21T11:56:57Z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92b76b0a-9ef1-49ea-af13-9b8b0e9bce3b</vt:lpwstr>
  </property>
</Properties>
</file>