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Upliance.ai Assignment\Data Analyst Round 1 Assignment\"/>
    </mc:Choice>
  </mc:AlternateContent>
  <xr:revisionPtr revIDLastSave="0" documentId="13_ncr:1_{82219432-01FE-45A9-BE1D-41D786E8D978}" xr6:coauthVersionLast="47" xr6:coauthVersionMax="47" xr10:uidLastSave="{00000000-0000-0000-0000-000000000000}"/>
  <bookViews>
    <workbookView xWindow="-120" yWindow="-120" windowWidth="29040" windowHeight="15720" activeTab="4" xr2:uid="{00000000-000D-0000-FFFF-FFFF00000000}"/>
  </bookViews>
  <sheets>
    <sheet name="UserDetails.csv" sheetId="1" r:id="rId1"/>
    <sheet name="CookingSessions.csv" sheetId="2" r:id="rId2"/>
    <sheet name="OrderDetails.csv" sheetId="3" r:id="rId3"/>
    <sheet name="Pivot Table" sheetId="11" r:id="rId4"/>
    <sheet name="EDA Analysis" sheetId="4" r:id="rId5"/>
  </sheets>
  <definedNames>
    <definedName name="_xlnm._FilterDatabase" localSheetId="0" hidden="1">UserDetails.csv!$A$1:$I$11</definedName>
    <definedName name="Slicer_Age">#N/A</definedName>
    <definedName name="Slicer_Dish_Name">#N/A</definedName>
    <definedName name="Slicer_Order_Status">#N/A</definedName>
    <definedName name="Slicer_Time_of_Day">#N/A</definedName>
  </definedNames>
  <calcPr calcId="191029"/>
  <pivotCaches>
    <pivotCache cacheId="74" r:id="rId6"/>
    <pivotCache cacheId="7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2" i="3"/>
  <c r="H2" i="3"/>
  <c r="H3" i="3"/>
  <c r="H4" i="3"/>
  <c r="H5" i="3"/>
  <c r="H6" i="3"/>
  <c r="H7" i="3"/>
  <c r="H8" i="3"/>
  <c r="H9" i="3"/>
  <c r="H10" i="3"/>
  <c r="H11" i="3"/>
  <c r="H12" i="3"/>
  <c r="H13" i="3"/>
  <c r="H14" i="3"/>
  <c r="H15" i="3"/>
  <c r="H16" i="3"/>
  <c r="H17" i="3"/>
  <c r="E3" i="3"/>
  <c r="E4" i="3"/>
  <c r="E5" i="3"/>
  <c r="E6" i="3"/>
  <c r="E7" i="3"/>
  <c r="E8" i="3"/>
  <c r="E9" i="3"/>
  <c r="E10" i="3"/>
  <c r="E11" i="3"/>
  <c r="E12" i="3"/>
  <c r="E13" i="3"/>
  <c r="E14" i="3"/>
  <c r="E15" i="3"/>
  <c r="E16" i="3"/>
  <c r="E17" i="3"/>
  <c r="D3" i="3"/>
  <c r="D4" i="3"/>
  <c r="D5" i="3"/>
  <c r="D6" i="3"/>
  <c r="D7" i="3"/>
  <c r="D8" i="3"/>
  <c r="D9" i="3"/>
  <c r="D10" i="3"/>
  <c r="D11" i="3"/>
  <c r="D12" i="3"/>
  <c r="D13" i="3"/>
  <c r="D14" i="3"/>
  <c r="D15" i="3"/>
  <c r="D16" i="3"/>
  <c r="D17" i="3"/>
  <c r="E2" i="3"/>
  <c r="D2" i="3"/>
  <c r="C2" i="3"/>
  <c r="C3" i="3"/>
  <c r="C4" i="3"/>
  <c r="C5" i="3"/>
  <c r="C6" i="3"/>
  <c r="C7" i="3"/>
  <c r="C8" i="3"/>
  <c r="C9" i="3"/>
  <c r="C10" i="3"/>
  <c r="C11" i="3"/>
  <c r="C12" i="3"/>
  <c r="C13" i="3"/>
  <c r="C14" i="3"/>
  <c r="C15" i="3"/>
  <c r="C16" i="3"/>
  <c r="C17" i="3"/>
  <c r="K3" i="2"/>
  <c r="K4" i="2"/>
  <c r="K5" i="2"/>
  <c r="K6" i="2"/>
  <c r="K7" i="2"/>
  <c r="K8" i="2"/>
  <c r="K9" i="2"/>
  <c r="K10" i="2"/>
  <c r="K11" i="2"/>
  <c r="K12" i="2"/>
  <c r="K13" i="2"/>
  <c r="K14" i="2"/>
  <c r="K15" i="2"/>
  <c r="K16" i="2"/>
  <c r="K17" i="2"/>
  <c r="K2" i="2"/>
  <c r="J3" i="2"/>
  <c r="J4" i="2"/>
  <c r="J5" i="2"/>
  <c r="J6" i="2"/>
  <c r="J7" i="2"/>
  <c r="J8" i="2"/>
  <c r="J9" i="2"/>
  <c r="J10" i="2"/>
  <c r="J11" i="2"/>
  <c r="J12" i="2"/>
  <c r="J13" i="2"/>
  <c r="J14" i="2"/>
  <c r="J15" i="2"/>
  <c r="J16" i="2"/>
  <c r="J17" i="2"/>
  <c r="J2" i="2"/>
  <c r="I3" i="2"/>
  <c r="I4" i="2"/>
  <c r="I5" i="2"/>
  <c r="I6" i="2"/>
  <c r="I7" i="2"/>
  <c r="I8" i="2"/>
  <c r="I9" i="2"/>
  <c r="I10" i="2"/>
  <c r="I11" i="2"/>
  <c r="I12" i="2"/>
  <c r="I13" i="2"/>
  <c r="I14" i="2"/>
  <c r="I15" i="2"/>
  <c r="I16" i="2"/>
  <c r="I17" i="2"/>
  <c r="I2" i="2"/>
</calcChain>
</file>

<file path=xl/sharedStrings.xml><?xml version="1.0" encoding="utf-8"?>
<sst xmlns="http://schemas.openxmlformats.org/spreadsheetml/2006/main" count="257" uniqueCount="116">
  <si>
    <t>User ID</t>
  </si>
  <si>
    <t>User Name</t>
  </si>
  <si>
    <t>Age</t>
  </si>
  <si>
    <t>Location</t>
  </si>
  <si>
    <t>Registration Date</t>
  </si>
  <si>
    <t>Phone</t>
  </si>
  <si>
    <t>Email</t>
  </si>
  <si>
    <t>Favorite Meal</t>
  </si>
  <si>
    <t>Total Orders</t>
  </si>
  <si>
    <t>U001</t>
  </si>
  <si>
    <t>Alice Johnson</t>
  </si>
  <si>
    <t>New York</t>
  </si>
  <si>
    <t>123-456-7890</t>
  </si>
  <si>
    <t>alice@email.com</t>
  </si>
  <si>
    <t>Dinner</t>
  </si>
  <si>
    <t>U002</t>
  </si>
  <si>
    <t>Bob Smith</t>
  </si>
  <si>
    <t>Los Angeles</t>
  </si>
  <si>
    <t>987-654-3210</t>
  </si>
  <si>
    <t>bob@email.com</t>
  </si>
  <si>
    <t>Lunch</t>
  </si>
  <si>
    <t>U003</t>
  </si>
  <si>
    <t>Charlie Lee</t>
  </si>
  <si>
    <t>Chicago</t>
  </si>
  <si>
    <t>555-123-4567</t>
  </si>
  <si>
    <t>charlie@email.com</t>
  </si>
  <si>
    <t>Breakfast</t>
  </si>
  <si>
    <t>U004</t>
  </si>
  <si>
    <t>David Brown</t>
  </si>
  <si>
    <t>San Francisco</t>
  </si>
  <si>
    <t>444-333-2222</t>
  </si>
  <si>
    <t>david@email.com</t>
  </si>
  <si>
    <t>U005</t>
  </si>
  <si>
    <t>Emma White</t>
  </si>
  <si>
    <t>Seattle</t>
  </si>
  <si>
    <t>777-888-9999</t>
  </si>
  <si>
    <t>emma@email.com</t>
  </si>
  <si>
    <t>U006</t>
  </si>
  <si>
    <t>Frank Green</t>
  </si>
  <si>
    <t>Austin</t>
  </si>
  <si>
    <t>888-777-6666</t>
  </si>
  <si>
    <t>frank@email.com</t>
  </si>
  <si>
    <t>U007</t>
  </si>
  <si>
    <t>Grace King</t>
  </si>
  <si>
    <t>Boston</t>
  </si>
  <si>
    <t>999-888-7777</t>
  </si>
  <si>
    <t>grace@email.com</t>
  </si>
  <si>
    <t>U008</t>
  </si>
  <si>
    <t>Henry Lee</t>
  </si>
  <si>
    <t>Miami</t>
  </si>
  <si>
    <t>101-202-3030</t>
  </si>
  <si>
    <t>henry@email.com</t>
  </si>
  <si>
    <t>U009</t>
  </si>
  <si>
    <t>Irene Moore</t>
  </si>
  <si>
    <t>Dallas</t>
  </si>
  <si>
    <t>202-303-4040</t>
  </si>
  <si>
    <t>irene@email.com</t>
  </si>
  <si>
    <t>U010</t>
  </si>
  <si>
    <t>Jack White</t>
  </si>
  <si>
    <t>Phoenix</t>
  </si>
  <si>
    <t>303-404-5050</t>
  </si>
  <si>
    <t>jack@email.com</t>
  </si>
  <si>
    <t>Session ID</t>
  </si>
  <si>
    <t>Dish Name</t>
  </si>
  <si>
    <t>Meal Type</t>
  </si>
  <si>
    <t>Session Start</t>
  </si>
  <si>
    <t>Session End</t>
  </si>
  <si>
    <t>Duration (mins)</t>
  </si>
  <si>
    <t>Session Rating</t>
  </si>
  <si>
    <t>S001</t>
  </si>
  <si>
    <t>Spaghetti</t>
  </si>
  <si>
    <t>S002</t>
  </si>
  <si>
    <t>Caesar Salad</t>
  </si>
  <si>
    <t>S003</t>
  </si>
  <si>
    <t>Grilled Chicken</t>
  </si>
  <si>
    <t>S004</t>
  </si>
  <si>
    <t>Pancakes</t>
  </si>
  <si>
    <t>S005</t>
  </si>
  <si>
    <t>S006</t>
  </si>
  <si>
    <t>S007</t>
  </si>
  <si>
    <t>S008</t>
  </si>
  <si>
    <t>Veggie Burger</t>
  </si>
  <si>
    <t>S009</t>
  </si>
  <si>
    <t>S010</t>
  </si>
  <si>
    <t>Oatmeal</t>
  </si>
  <si>
    <t>S011</t>
  </si>
  <si>
    <t>S012</t>
  </si>
  <si>
    <t>S013</t>
  </si>
  <si>
    <t>S014</t>
  </si>
  <si>
    <t>S015</t>
  </si>
  <si>
    <t>S016</t>
  </si>
  <si>
    <t>Order ID</t>
  </si>
  <si>
    <t>Order Date</t>
  </si>
  <si>
    <t>Order Status</t>
  </si>
  <si>
    <t>Amount (USD)</t>
  </si>
  <si>
    <t>Time of Day</t>
  </si>
  <si>
    <t>Rating</t>
  </si>
  <si>
    <t>Completed</t>
  </si>
  <si>
    <t>Night</t>
  </si>
  <si>
    <t>Day</t>
  </si>
  <si>
    <t>Canceled</t>
  </si>
  <si>
    <t>N/A</t>
  </si>
  <si>
    <t>Morning</t>
  </si>
  <si>
    <t xml:space="preserve">Meal Type </t>
  </si>
  <si>
    <t>Row Labels</t>
  </si>
  <si>
    <t>(blank)</t>
  </si>
  <si>
    <t>Grand Total</t>
  </si>
  <si>
    <t>Column Labels</t>
  </si>
  <si>
    <t>Count of Session ID</t>
  </si>
  <si>
    <t>Count of User ID</t>
  </si>
  <si>
    <t>25-29</t>
  </si>
  <si>
    <t>30-34</t>
  </si>
  <si>
    <t>35-39</t>
  </si>
  <si>
    <t>40-44</t>
  </si>
  <si>
    <t>Sum of Order ID</t>
  </si>
  <si>
    <t>Upliance Orders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</si>
</sst>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yyyy\-mm\-dd"/>
    <numFmt numFmtId="165" formatCode="yyyy\-mm\-dd\ hh:mm"/>
    <numFmt numFmtId="167" formatCode="yyyy\-mm\-dd;@"/>
  </numFmts>
  <fonts count="5" x14ac:knownFonts="1">
    <font>
      <sz val="10"/>
      <color rgb="FF000000"/>
      <name val="Arial"/>
      <scheme val="minor"/>
    </font>
    <font>
      <b/>
      <sz val="10"/>
      <color theme="1"/>
      <name val="Arial"/>
      <scheme val="minor"/>
    </font>
    <font>
      <sz val="10"/>
      <color theme="1"/>
      <name val="Arial"/>
      <scheme val="minor"/>
    </font>
    <font>
      <sz val="10"/>
      <color rgb="FF000000"/>
      <name val="Arial"/>
      <scheme val="minor"/>
    </font>
    <font>
      <b/>
      <sz val="36"/>
      <color theme="2"/>
      <name val="Arial"/>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7">
    <xf numFmtId="0" fontId="0" fillId="0" borderId="0" xfId="0"/>
    <xf numFmtId="0" fontId="1" fillId="0" borderId="0" xfId="0" applyFont="1" applyAlignment="1">
      <alignment horizontal="center"/>
    </xf>
    <xf numFmtId="0" fontId="2" fillId="0" borderId="0" xfId="0" applyFont="1"/>
    <xf numFmtId="164" fontId="2" fillId="0" borderId="0" xfId="0" applyNumberFormat="1" applyFont="1"/>
    <xf numFmtId="165" fontId="2" fillId="0" borderId="0" xfId="0" applyNumberFormat="1" applyFont="1"/>
    <xf numFmtId="167" fontId="1" fillId="0" borderId="0" xfId="0" applyNumberFormat="1" applyFont="1" applyAlignment="1">
      <alignment horizontal="center"/>
    </xf>
    <xf numFmtId="167" fontId="2" fillId="0" borderId="0" xfId="0" applyNumberFormat="1" applyFont="1"/>
    <xf numFmtId="167" fontId="0" fillId="0" borderId="0" xfId="0" applyNumberFormat="1"/>
    <xf numFmtId="44" fontId="1" fillId="0" borderId="0" xfId="1" applyFont="1" applyAlignment="1">
      <alignment horizontal="center"/>
    </xf>
    <xf numFmtId="44" fontId="2" fillId="0" borderId="0" xfId="1" applyFont="1"/>
    <xf numFmtId="44" fontId="0" fillId="0" borderId="0" xfId="1" applyFont="1"/>
    <xf numFmtId="0" fontId="0" fillId="0" borderId="0" xfId="0" pivotButton="1"/>
    <xf numFmtId="0" fontId="0" fillId="0" borderId="0" xfId="0" applyNumberFormat="1"/>
    <xf numFmtId="0" fontId="0" fillId="0" borderId="0" xfId="0" applyAlignment="1">
      <alignment horizontal="left"/>
    </xf>
    <xf numFmtId="0" fontId="0" fillId="0" borderId="0" xfId="0" applyBorder="1" applyAlignment="1">
      <alignment wrapText="1"/>
    </xf>
    <xf numFmtId="0" fontId="2" fillId="0" borderId="0" xfId="0" applyFont="1" applyBorder="1" applyAlignment="1">
      <alignment wrapText="1"/>
    </xf>
    <xf numFmtId="0" fontId="4" fillId="2" borderId="0" xfId="0" applyFont="1" applyFill="1" applyBorder="1" applyAlignment="1">
      <alignment horizontal="center" vertical="center" wrapText="1"/>
    </xf>
  </cellXfs>
  <cellStyles count="2">
    <cellStyle name="Currency" xfId="1" builtinId="4"/>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work.xlsx]Pivot Table!PivotTable25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a:t>
            </a:r>
            <a:r>
              <a:rPr lang="en-US"/>
              <a:t>distribution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25-29</c:v>
                </c:pt>
                <c:pt idx="1">
                  <c:v>30-34</c:v>
                </c:pt>
                <c:pt idx="2">
                  <c:v>35-39</c:v>
                </c:pt>
                <c:pt idx="3">
                  <c:v>40-44</c:v>
                </c:pt>
              </c:strCache>
            </c:strRef>
          </c:cat>
          <c:val>
            <c:numRef>
              <c:f>'Pivot Table'!$B$4:$B$8</c:f>
              <c:numCache>
                <c:formatCode>General</c:formatCode>
                <c:ptCount val="4"/>
                <c:pt idx="0">
                  <c:v>6</c:v>
                </c:pt>
                <c:pt idx="1">
                  <c:v>3</c:v>
                </c:pt>
                <c:pt idx="2">
                  <c:v>4</c:v>
                </c:pt>
                <c:pt idx="3">
                  <c:v>3</c:v>
                </c:pt>
              </c:numCache>
            </c:numRef>
          </c:val>
          <c:extLst>
            <c:ext xmlns:c16="http://schemas.microsoft.com/office/drawing/2014/chart" uri="{C3380CC4-5D6E-409C-BE32-E72D297353CC}">
              <c16:uniqueId val="{00000000-53E7-4229-B4B8-F96D12476D5F}"/>
            </c:ext>
          </c:extLst>
        </c:ser>
        <c:dLbls>
          <c:showLegendKey val="0"/>
          <c:showVal val="0"/>
          <c:showCatName val="0"/>
          <c:showSerName val="0"/>
          <c:showPercent val="0"/>
          <c:showBubbleSize val="0"/>
        </c:dLbls>
        <c:gapWidth val="219"/>
        <c:overlap val="-27"/>
        <c:axId val="1481703103"/>
        <c:axId val="1481699743"/>
      </c:barChart>
      <c:catAx>
        <c:axId val="148170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99743"/>
        <c:crosses val="autoZero"/>
        <c:auto val="1"/>
        <c:lblAlgn val="ctr"/>
        <c:lblOffset val="100"/>
        <c:noMultiLvlLbl val="0"/>
      </c:catAx>
      <c:valAx>
        <c:axId val="148169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0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work.xlsx]Pivot Table!PivotTable26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Most Popular Dishes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18805797587913"/>
          <c:y val="0.16886351706036745"/>
          <c:w val="0.79203013477666984"/>
          <c:h val="0.64005275590551181"/>
        </c:manualLayout>
      </c:layout>
      <c:barChart>
        <c:barDir val="col"/>
        <c:grouping val="clustered"/>
        <c:varyColors val="0"/>
        <c:ser>
          <c:idx val="0"/>
          <c:order val="0"/>
          <c:tx>
            <c:strRef>
              <c:f>'Pivot Table'!$B$29</c:f>
              <c:strCache>
                <c:ptCount val="1"/>
                <c:pt idx="0">
                  <c:v>Total</c:v>
                </c:pt>
              </c:strCache>
            </c:strRef>
          </c:tx>
          <c:spPr>
            <a:solidFill>
              <a:schemeClr val="accent1"/>
            </a:solidFill>
            <a:ln>
              <a:noFill/>
            </a:ln>
            <a:effectLst/>
          </c:spPr>
          <c:invertIfNegative val="0"/>
          <c:cat>
            <c:strRef>
              <c:f>'Pivot Table'!$A$30:$A$37</c:f>
              <c:strCache>
                <c:ptCount val="7"/>
                <c:pt idx="0">
                  <c:v>Caesar Salad</c:v>
                </c:pt>
                <c:pt idx="1">
                  <c:v>Grilled Chicken</c:v>
                </c:pt>
                <c:pt idx="2">
                  <c:v>Oatmeal</c:v>
                </c:pt>
                <c:pt idx="3">
                  <c:v>Pancakes</c:v>
                </c:pt>
                <c:pt idx="4">
                  <c:v>Spaghetti</c:v>
                </c:pt>
                <c:pt idx="5">
                  <c:v>Veggie Burger</c:v>
                </c:pt>
                <c:pt idx="6">
                  <c:v>(blank)</c:v>
                </c:pt>
              </c:strCache>
            </c:strRef>
          </c:cat>
          <c:val>
            <c:numRef>
              <c:f>'Pivot Table'!$B$30:$B$37</c:f>
              <c:numCache>
                <c:formatCode>General</c:formatCode>
                <c:ptCount val="7"/>
                <c:pt idx="0">
                  <c:v>3020</c:v>
                </c:pt>
                <c:pt idx="1">
                  <c:v>4033</c:v>
                </c:pt>
                <c:pt idx="2">
                  <c:v>1010</c:v>
                </c:pt>
                <c:pt idx="3">
                  <c:v>2015</c:v>
                </c:pt>
                <c:pt idx="4">
                  <c:v>4034</c:v>
                </c:pt>
                <c:pt idx="5">
                  <c:v>2024</c:v>
                </c:pt>
              </c:numCache>
            </c:numRef>
          </c:val>
          <c:extLst>
            <c:ext xmlns:c16="http://schemas.microsoft.com/office/drawing/2014/chart" uri="{C3380CC4-5D6E-409C-BE32-E72D297353CC}">
              <c16:uniqueId val="{00000000-89D3-4D4C-879C-2F261CFEB0FF}"/>
            </c:ext>
          </c:extLst>
        </c:ser>
        <c:dLbls>
          <c:showLegendKey val="0"/>
          <c:showVal val="0"/>
          <c:showCatName val="0"/>
          <c:showSerName val="0"/>
          <c:showPercent val="0"/>
          <c:showBubbleSize val="0"/>
        </c:dLbls>
        <c:gapWidth val="219"/>
        <c:overlap val="-27"/>
        <c:axId val="1481684863"/>
        <c:axId val="1481707903"/>
      </c:barChart>
      <c:catAx>
        <c:axId val="148168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07903"/>
        <c:crosses val="autoZero"/>
        <c:auto val="1"/>
        <c:lblAlgn val="ctr"/>
        <c:lblOffset val="100"/>
        <c:noMultiLvlLbl val="0"/>
      </c:catAx>
      <c:valAx>
        <c:axId val="148170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8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work.xlsx]Pivot Table!PivotTable27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Order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B7-464F-8327-A989021520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B7-464F-8327-A989021520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B7-464F-8327-A98902152085}"/>
              </c:ext>
            </c:extLst>
          </c:dPt>
          <c:cat>
            <c:strRef>
              <c:f>'Pivot Table'!$A$56:$A$59</c:f>
              <c:strCache>
                <c:ptCount val="3"/>
                <c:pt idx="0">
                  <c:v>Canceled</c:v>
                </c:pt>
                <c:pt idx="1">
                  <c:v>Completed</c:v>
                </c:pt>
                <c:pt idx="2">
                  <c:v>(blank)</c:v>
                </c:pt>
              </c:strCache>
            </c:strRef>
          </c:cat>
          <c:val>
            <c:numRef>
              <c:f>'Pivot Table'!$B$56:$B$59</c:f>
              <c:numCache>
                <c:formatCode>General</c:formatCode>
                <c:ptCount val="3"/>
                <c:pt idx="0">
                  <c:v>2011</c:v>
                </c:pt>
                <c:pt idx="1">
                  <c:v>14125</c:v>
                </c:pt>
              </c:numCache>
            </c:numRef>
          </c:val>
          <c:extLst>
            <c:ext xmlns:c16="http://schemas.microsoft.com/office/drawing/2014/chart" uri="{C3380CC4-5D6E-409C-BE32-E72D297353CC}">
              <c16:uniqueId val="{00000006-9AB7-464F-8327-A9890215208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work.xlsx]Pivot Table!PivotTable28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Demographic Preferences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Table'!$B$74:$B$75</c:f>
              <c:strCache>
                <c:ptCount val="1"/>
                <c:pt idx="0">
                  <c:v>Breakfast</c:v>
                </c:pt>
              </c:strCache>
            </c:strRef>
          </c:tx>
          <c:spPr>
            <a:solidFill>
              <a:schemeClr val="accent1"/>
            </a:solidFill>
            <a:ln>
              <a:noFill/>
            </a:ln>
            <a:effectLst/>
          </c:spPr>
          <c:invertIfNegative val="0"/>
          <c:cat>
            <c:strRef>
              <c:f>'Pivot Table'!$A$76:$A$85</c:f>
              <c:strCache>
                <c:ptCount val="9"/>
                <c:pt idx="0">
                  <c:v>25</c:v>
                </c:pt>
                <c:pt idx="1">
                  <c:v>27</c:v>
                </c:pt>
                <c:pt idx="2">
                  <c:v>28</c:v>
                </c:pt>
                <c:pt idx="3">
                  <c:v>30</c:v>
                </c:pt>
                <c:pt idx="4">
                  <c:v>31</c:v>
                </c:pt>
                <c:pt idx="5">
                  <c:v>35</c:v>
                </c:pt>
                <c:pt idx="6">
                  <c:v>38</c:v>
                </c:pt>
                <c:pt idx="7">
                  <c:v>42</c:v>
                </c:pt>
                <c:pt idx="8">
                  <c:v>(blank)</c:v>
                </c:pt>
              </c:strCache>
            </c:strRef>
          </c:cat>
          <c:val>
            <c:numRef>
              <c:f>'Pivot Table'!$B$76:$B$85</c:f>
              <c:numCache>
                <c:formatCode>General</c:formatCode>
                <c:ptCount val="9"/>
                <c:pt idx="2">
                  <c:v>1</c:v>
                </c:pt>
                <c:pt idx="5">
                  <c:v>1</c:v>
                </c:pt>
                <c:pt idx="7">
                  <c:v>1</c:v>
                </c:pt>
              </c:numCache>
            </c:numRef>
          </c:val>
          <c:extLst>
            <c:ext xmlns:c16="http://schemas.microsoft.com/office/drawing/2014/chart" uri="{C3380CC4-5D6E-409C-BE32-E72D297353CC}">
              <c16:uniqueId val="{00000000-43BD-48B9-AA80-18A6444B0B03}"/>
            </c:ext>
          </c:extLst>
        </c:ser>
        <c:ser>
          <c:idx val="1"/>
          <c:order val="1"/>
          <c:tx>
            <c:strRef>
              <c:f>'Pivot Table'!$C$74:$C$75</c:f>
              <c:strCache>
                <c:ptCount val="1"/>
                <c:pt idx="0">
                  <c:v>Dinner</c:v>
                </c:pt>
              </c:strCache>
            </c:strRef>
          </c:tx>
          <c:spPr>
            <a:solidFill>
              <a:schemeClr val="accent2"/>
            </a:solidFill>
            <a:ln>
              <a:noFill/>
            </a:ln>
            <a:effectLst/>
          </c:spPr>
          <c:invertIfNegative val="0"/>
          <c:cat>
            <c:strRef>
              <c:f>'Pivot Table'!$A$76:$A$85</c:f>
              <c:strCache>
                <c:ptCount val="9"/>
                <c:pt idx="0">
                  <c:v>25</c:v>
                </c:pt>
                <c:pt idx="1">
                  <c:v>27</c:v>
                </c:pt>
                <c:pt idx="2">
                  <c:v>28</c:v>
                </c:pt>
                <c:pt idx="3">
                  <c:v>30</c:v>
                </c:pt>
                <c:pt idx="4">
                  <c:v>31</c:v>
                </c:pt>
                <c:pt idx="5">
                  <c:v>35</c:v>
                </c:pt>
                <c:pt idx="6">
                  <c:v>38</c:v>
                </c:pt>
                <c:pt idx="7">
                  <c:v>42</c:v>
                </c:pt>
                <c:pt idx="8">
                  <c:v>(blank)</c:v>
                </c:pt>
              </c:strCache>
            </c:strRef>
          </c:cat>
          <c:val>
            <c:numRef>
              <c:f>'Pivot Table'!$C$76:$C$85</c:f>
              <c:numCache>
                <c:formatCode>General</c:formatCode>
                <c:ptCount val="9"/>
                <c:pt idx="0">
                  <c:v>1</c:v>
                </c:pt>
                <c:pt idx="1">
                  <c:v>1</c:v>
                </c:pt>
                <c:pt idx="2">
                  <c:v>2</c:v>
                </c:pt>
                <c:pt idx="3">
                  <c:v>1</c:v>
                </c:pt>
                <c:pt idx="5">
                  <c:v>1</c:v>
                </c:pt>
                <c:pt idx="6">
                  <c:v>1</c:v>
                </c:pt>
                <c:pt idx="7">
                  <c:v>1</c:v>
                </c:pt>
              </c:numCache>
            </c:numRef>
          </c:val>
          <c:extLst>
            <c:ext xmlns:c16="http://schemas.microsoft.com/office/drawing/2014/chart" uri="{C3380CC4-5D6E-409C-BE32-E72D297353CC}">
              <c16:uniqueId val="{0000000B-43BD-48B9-AA80-18A6444B0B03}"/>
            </c:ext>
          </c:extLst>
        </c:ser>
        <c:ser>
          <c:idx val="2"/>
          <c:order val="2"/>
          <c:tx>
            <c:strRef>
              <c:f>'Pivot Table'!$D$74:$D$75</c:f>
              <c:strCache>
                <c:ptCount val="1"/>
                <c:pt idx="0">
                  <c:v>Lunch</c:v>
                </c:pt>
              </c:strCache>
            </c:strRef>
          </c:tx>
          <c:spPr>
            <a:solidFill>
              <a:schemeClr val="accent3"/>
            </a:solidFill>
            <a:ln>
              <a:noFill/>
            </a:ln>
            <a:effectLst/>
          </c:spPr>
          <c:invertIfNegative val="0"/>
          <c:cat>
            <c:strRef>
              <c:f>'Pivot Table'!$A$76:$A$85</c:f>
              <c:strCache>
                <c:ptCount val="9"/>
                <c:pt idx="0">
                  <c:v>25</c:v>
                </c:pt>
                <c:pt idx="1">
                  <c:v>27</c:v>
                </c:pt>
                <c:pt idx="2">
                  <c:v>28</c:v>
                </c:pt>
                <c:pt idx="3">
                  <c:v>30</c:v>
                </c:pt>
                <c:pt idx="4">
                  <c:v>31</c:v>
                </c:pt>
                <c:pt idx="5">
                  <c:v>35</c:v>
                </c:pt>
                <c:pt idx="6">
                  <c:v>38</c:v>
                </c:pt>
                <c:pt idx="7">
                  <c:v>42</c:v>
                </c:pt>
                <c:pt idx="8">
                  <c:v>(blank)</c:v>
                </c:pt>
              </c:strCache>
            </c:strRef>
          </c:cat>
          <c:val>
            <c:numRef>
              <c:f>'Pivot Table'!$D$76:$D$85</c:f>
              <c:numCache>
                <c:formatCode>General</c:formatCode>
                <c:ptCount val="9"/>
                <c:pt idx="1">
                  <c:v>1</c:v>
                </c:pt>
                <c:pt idx="3">
                  <c:v>1</c:v>
                </c:pt>
                <c:pt idx="4">
                  <c:v>1</c:v>
                </c:pt>
                <c:pt idx="5">
                  <c:v>1</c:v>
                </c:pt>
                <c:pt idx="7">
                  <c:v>1</c:v>
                </c:pt>
              </c:numCache>
            </c:numRef>
          </c:val>
          <c:extLst>
            <c:ext xmlns:c16="http://schemas.microsoft.com/office/drawing/2014/chart" uri="{C3380CC4-5D6E-409C-BE32-E72D297353CC}">
              <c16:uniqueId val="{0000000C-43BD-48B9-AA80-18A6444B0B03}"/>
            </c:ext>
          </c:extLst>
        </c:ser>
        <c:ser>
          <c:idx val="3"/>
          <c:order val="3"/>
          <c:tx>
            <c:strRef>
              <c:f>'Pivot Table'!$E$74:$E$75</c:f>
              <c:strCache>
                <c:ptCount val="1"/>
                <c:pt idx="0">
                  <c:v>(blank)</c:v>
                </c:pt>
              </c:strCache>
            </c:strRef>
          </c:tx>
          <c:spPr>
            <a:solidFill>
              <a:schemeClr val="accent4"/>
            </a:solidFill>
            <a:ln>
              <a:noFill/>
            </a:ln>
            <a:effectLst/>
          </c:spPr>
          <c:invertIfNegative val="0"/>
          <c:cat>
            <c:strRef>
              <c:f>'Pivot Table'!$A$76:$A$85</c:f>
              <c:strCache>
                <c:ptCount val="9"/>
                <c:pt idx="0">
                  <c:v>25</c:v>
                </c:pt>
                <c:pt idx="1">
                  <c:v>27</c:v>
                </c:pt>
                <c:pt idx="2">
                  <c:v>28</c:v>
                </c:pt>
                <c:pt idx="3">
                  <c:v>30</c:v>
                </c:pt>
                <c:pt idx="4">
                  <c:v>31</c:v>
                </c:pt>
                <c:pt idx="5">
                  <c:v>35</c:v>
                </c:pt>
                <c:pt idx="6">
                  <c:v>38</c:v>
                </c:pt>
                <c:pt idx="7">
                  <c:v>42</c:v>
                </c:pt>
                <c:pt idx="8">
                  <c:v>(blank)</c:v>
                </c:pt>
              </c:strCache>
            </c:strRef>
          </c:cat>
          <c:val>
            <c:numRef>
              <c:f>'Pivot Table'!$E$76:$E$85</c:f>
              <c:numCache>
                <c:formatCode>General</c:formatCode>
                <c:ptCount val="9"/>
              </c:numCache>
            </c:numRef>
          </c:val>
          <c:extLst>
            <c:ext xmlns:c16="http://schemas.microsoft.com/office/drawing/2014/chart" uri="{C3380CC4-5D6E-409C-BE32-E72D297353CC}">
              <c16:uniqueId val="{0000000D-43BD-48B9-AA80-18A6444B0B03}"/>
            </c:ext>
          </c:extLst>
        </c:ser>
        <c:dLbls>
          <c:showLegendKey val="0"/>
          <c:showVal val="0"/>
          <c:showCatName val="0"/>
          <c:showSerName val="0"/>
          <c:showPercent val="0"/>
          <c:showBubbleSize val="0"/>
        </c:dLbls>
        <c:gapWidth val="150"/>
        <c:overlap val="100"/>
        <c:axId val="1080204639"/>
        <c:axId val="1080195999"/>
      </c:barChart>
      <c:catAx>
        <c:axId val="108020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95999"/>
        <c:crosses val="autoZero"/>
        <c:auto val="1"/>
        <c:lblAlgn val="ctr"/>
        <c:lblOffset val="100"/>
        <c:noMultiLvlLbl val="0"/>
      </c:catAx>
      <c:valAx>
        <c:axId val="108019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20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work.xlsx]Pivot Table!PivotTable25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a:t>
            </a:r>
            <a:r>
              <a:rPr lang="en-US"/>
              <a:t>distribution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25-29</c:v>
                </c:pt>
                <c:pt idx="1">
                  <c:v>30-34</c:v>
                </c:pt>
                <c:pt idx="2">
                  <c:v>35-39</c:v>
                </c:pt>
                <c:pt idx="3">
                  <c:v>40-44</c:v>
                </c:pt>
              </c:strCache>
            </c:strRef>
          </c:cat>
          <c:val>
            <c:numRef>
              <c:f>'Pivot Table'!$B$4:$B$8</c:f>
              <c:numCache>
                <c:formatCode>General</c:formatCode>
                <c:ptCount val="4"/>
                <c:pt idx="0">
                  <c:v>6</c:v>
                </c:pt>
                <c:pt idx="1">
                  <c:v>3</c:v>
                </c:pt>
                <c:pt idx="2">
                  <c:v>4</c:v>
                </c:pt>
                <c:pt idx="3">
                  <c:v>3</c:v>
                </c:pt>
              </c:numCache>
            </c:numRef>
          </c:val>
          <c:extLst>
            <c:ext xmlns:c16="http://schemas.microsoft.com/office/drawing/2014/chart" uri="{C3380CC4-5D6E-409C-BE32-E72D297353CC}">
              <c16:uniqueId val="{00000000-17A2-41DB-A3F5-C4AD8BBF3AD5}"/>
            </c:ext>
          </c:extLst>
        </c:ser>
        <c:dLbls>
          <c:showLegendKey val="0"/>
          <c:showVal val="0"/>
          <c:showCatName val="0"/>
          <c:showSerName val="0"/>
          <c:showPercent val="0"/>
          <c:showBubbleSize val="0"/>
        </c:dLbls>
        <c:gapWidth val="219"/>
        <c:overlap val="-27"/>
        <c:axId val="1481703103"/>
        <c:axId val="1481699743"/>
      </c:barChart>
      <c:catAx>
        <c:axId val="148170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99743"/>
        <c:crosses val="autoZero"/>
        <c:auto val="1"/>
        <c:lblAlgn val="ctr"/>
        <c:lblOffset val="100"/>
        <c:noMultiLvlLbl val="0"/>
      </c:catAx>
      <c:valAx>
        <c:axId val="148169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0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work.xlsx]Pivot Table!PivotTable26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Most Popular Dishes</a:t>
            </a:r>
            <a:endParaRPr lang="en-US"/>
          </a:p>
        </c:rich>
      </c:tx>
      <c:layout>
        <c:manualLayout>
          <c:xMode val="edge"/>
          <c:yMode val="edge"/>
          <c:x val="0.38477824543031863"/>
          <c:y val="5.66092424092865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18805797587913"/>
          <c:y val="0.16886351706036745"/>
          <c:w val="0.79203013477666984"/>
          <c:h val="0.64005275590551181"/>
        </c:manualLayout>
      </c:layout>
      <c:lineChart>
        <c:grouping val="standard"/>
        <c:varyColors val="0"/>
        <c:ser>
          <c:idx val="0"/>
          <c:order val="0"/>
          <c:tx>
            <c:strRef>
              <c:f>'Pivot Table'!$B$29</c:f>
              <c:strCache>
                <c:ptCount val="1"/>
                <c:pt idx="0">
                  <c:v>Total</c:v>
                </c:pt>
              </c:strCache>
            </c:strRef>
          </c:tx>
          <c:spPr>
            <a:ln w="28575" cap="rnd">
              <a:solidFill>
                <a:schemeClr val="accent1"/>
              </a:solidFill>
              <a:round/>
            </a:ln>
            <a:effectLst/>
          </c:spPr>
          <c:marker>
            <c:symbol val="none"/>
          </c:marker>
          <c:cat>
            <c:strRef>
              <c:f>'Pivot Table'!$A$30:$A$37</c:f>
              <c:strCache>
                <c:ptCount val="7"/>
                <c:pt idx="0">
                  <c:v>Caesar Salad</c:v>
                </c:pt>
                <c:pt idx="1">
                  <c:v>Grilled Chicken</c:v>
                </c:pt>
                <c:pt idx="2">
                  <c:v>Oatmeal</c:v>
                </c:pt>
                <c:pt idx="3">
                  <c:v>Pancakes</c:v>
                </c:pt>
                <c:pt idx="4">
                  <c:v>Spaghetti</c:v>
                </c:pt>
                <c:pt idx="5">
                  <c:v>Veggie Burger</c:v>
                </c:pt>
                <c:pt idx="6">
                  <c:v>(blank)</c:v>
                </c:pt>
              </c:strCache>
            </c:strRef>
          </c:cat>
          <c:val>
            <c:numRef>
              <c:f>'Pivot Table'!$B$30:$B$37</c:f>
              <c:numCache>
                <c:formatCode>General</c:formatCode>
                <c:ptCount val="7"/>
                <c:pt idx="0">
                  <c:v>3020</c:v>
                </c:pt>
                <c:pt idx="1">
                  <c:v>4033</c:v>
                </c:pt>
                <c:pt idx="2">
                  <c:v>1010</c:v>
                </c:pt>
                <c:pt idx="3">
                  <c:v>2015</c:v>
                </c:pt>
                <c:pt idx="4">
                  <c:v>4034</c:v>
                </c:pt>
                <c:pt idx="5">
                  <c:v>2024</c:v>
                </c:pt>
              </c:numCache>
            </c:numRef>
          </c:val>
          <c:smooth val="0"/>
          <c:extLst>
            <c:ext xmlns:c16="http://schemas.microsoft.com/office/drawing/2014/chart" uri="{C3380CC4-5D6E-409C-BE32-E72D297353CC}">
              <c16:uniqueId val="{00000000-FFC5-4DEE-AB2F-BF5826335F51}"/>
            </c:ext>
          </c:extLst>
        </c:ser>
        <c:dLbls>
          <c:showLegendKey val="0"/>
          <c:showVal val="0"/>
          <c:showCatName val="0"/>
          <c:showSerName val="0"/>
          <c:showPercent val="0"/>
          <c:showBubbleSize val="0"/>
        </c:dLbls>
        <c:smooth val="0"/>
        <c:axId val="1481684863"/>
        <c:axId val="1481707903"/>
      </c:lineChart>
      <c:catAx>
        <c:axId val="148168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707903"/>
        <c:crosses val="autoZero"/>
        <c:auto val="1"/>
        <c:lblAlgn val="ctr"/>
        <c:lblOffset val="100"/>
        <c:noMultiLvlLbl val="0"/>
      </c:catAx>
      <c:valAx>
        <c:axId val="148170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68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work.xlsx]Pivot Table!PivotTable27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Order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08-48E3-B492-2694C8FF72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08-48E3-B492-2694C8FF72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08-48E3-B492-2694C8FF7217}"/>
              </c:ext>
            </c:extLst>
          </c:dPt>
          <c:cat>
            <c:strRef>
              <c:f>'Pivot Table'!$A$56:$A$59</c:f>
              <c:strCache>
                <c:ptCount val="3"/>
                <c:pt idx="0">
                  <c:v>Canceled</c:v>
                </c:pt>
                <c:pt idx="1">
                  <c:v>Completed</c:v>
                </c:pt>
                <c:pt idx="2">
                  <c:v>(blank)</c:v>
                </c:pt>
              </c:strCache>
            </c:strRef>
          </c:cat>
          <c:val>
            <c:numRef>
              <c:f>'Pivot Table'!$B$56:$B$59</c:f>
              <c:numCache>
                <c:formatCode>General</c:formatCode>
                <c:ptCount val="3"/>
                <c:pt idx="0">
                  <c:v>2011</c:v>
                </c:pt>
                <c:pt idx="1">
                  <c:v>14125</c:v>
                </c:pt>
              </c:numCache>
            </c:numRef>
          </c:val>
          <c:extLst>
            <c:ext xmlns:c16="http://schemas.microsoft.com/office/drawing/2014/chart" uri="{C3380CC4-5D6E-409C-BE32-E72D297353CC}">
              <c16:uniqueId val="{00000006-1308-48E3-B492-2694C8FF72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work.xlsx]Pivot Table!PivotTable28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Table'!$B$74:$B$75</c:f>
              <c:strCache>
                <c:ptCount val="1"/>
                <c:pt idx="0">
                  <c:v>Breakfast</c:v>
                </c:pt>
              </c:strCache>
            </c:strRef>
          </c:tx>
          <c:spPr>
            <a:solidFill>
              <a:schemeClr val="accent1"/>
            </a:solidFill>
            <a:ln>
              <a:noFill/>
            </a:ln>
            <a:effectLst/>
          </c:spPr>
          <c:invertIfNegative val="0"/>
          <c:cat>
            <c:strRef>
              <c:f>'Pivot Table'!$A$76:$A$85</c:f>
              <c:strCache>
                <c:ptCount val="9"/>
                <c:pt idx="0">
                  <c:v>25</c:v>
                </c:pt>
                <c:pt idx="1">
                  <c:v>27</c:v>
                </c:pt>
                <c:pt idx="2">
                  <c:v>28</c:v>
                </c:pt>
                <c:pt idx="3">
                  <c:v>30</c:v>
                </c:pt>
                <c:pt idx="4">
                  <c:v>31</c:v>
                </c:pt>
                <c:pt idx="5">
                  <c:v>35</c:v>
                </c:pt>
                <c:pt idx="6">
                  <c:v>38</c:v>
                </c:pt>
                <c:pt idx="7">
                  <c:v>42</c:v>
                </c:pt>
                <c:pt idx="8">
                  <c:v>(blank)</c:v>
                </c:pt>
              </c:strCache>
            </c:strRef>
          </c:cat>
          <c:val>
            <c:numRef>
              <c:f>'Pivot Table'!$B$76:$B$85</c:f>
              <c:numCache>
                <c:formatCode>General</c:formatCode>
                <c:ptCount val="9"/>
                <c:pt idx="2">
                  <c:v>1</c:v>
                </c:pt>
                <c:pt idx="5">
                  <c:v>1</c:v>
                </c:pt>
                <c:pt idx="7">
                  <c:v>1</c:v>
                </c:pt>
              </c:numCache>
            </c:numRef>
          </c:val>
          <c:extLst>
            <c:ext xmlns:c16="http://schemas.microsoft.com/office/drawing/2014/chart" uri="{C3380CC4-5D6E-409C-BE32-E72D297353CC}">
              <c16:uniqueId val="{00000000-029E-41BE-AE49-F33132B41595}"/>
            </c:ext>
          </c:extLst>
        </c:ser>
        <c:ser>
          <c:idx val="1"/>
          <c:order val="1"/>
          <c:tx>
            <c:strRef>
              <c:f>'Pivot Table'!$C$74:$C$75</c:f>
              <c:strCache>
                <c:ptCount val="1"/>
                <c:pt idx="0">
                  <c:v>Dinner</c:v>
                </c:pt>
              </c:strCache>
            </c:strRef>
          </c:tx>
          <c:spPr>
            <a:solidFill>
              <a:schemeClr val="accent2"/>
            </a:solidFill>
            <a:ln>
              <a:noFill/>
            </a:ln>
            <a:effectLst/>
          </c:spPr>
          <c:invertIfNegative val="0"/>
          <c:cat>
            <c:strRef>
              <c:f>'Pivot Table'!$A$76:$A$85</c:f>
              <c:strCache>
                <c:ptCount val="9"/>
                <c:pt idx="0">
                  <c:v>25</c:v>
                </c:pt>
                <c:pt idx="1">
                  <c:v>27</c:v>
                </c:pt>
                <c:pt idx="2">
                  <c:v>28</c:v>
                </c:pt>
                <c:pt idx="3">
                  <c:v>30</c:v>
                </c:pt>
                <c:pt idx="4">
                  <c:v>31</c:v>
                </c:pt>
                <c:pt idx="5">
                  <c:v>35</c:v>
                </c:pt>
                <c:pt idx="6">
                  <c:v>38</c:v>
                </c:pt>
                <c:pt idx="7">
                  <c:v>42</c:v>
                </c:pt>
                <c:pt idx="8">
                  <c:v>(blank)</c:v>
                </c:pt>
              </c:strCache>
            </c:strRef>
          </c:cat>
          <c:val>
            <c:numRef>
              <c:f>'Pivot Table'!$C$76:$C$85</c:f>
              <c:numCache>
                <c:formatCode>General</c:formatCode>
                <c:ptCount val="9"/>
                <c:pt idx="0">
                  <c:v>1</c:v>
                </c:pt>
                <c:pt idx="1">
                  <c:v>1</c:v>
                </c:pt>
                <c:pt idx="2">
                  <c:v>2</c:v>
                </c:pt>
                <c:pt idx="3">
                  <c:v>1</c:v>
                </c:pt>
                <c:pt idx="5">
                  <c:v>1</c:v>
                </c:pt>
                <c:pt idx="6">
                  <c:v>1</c:v>
                </c:pt>
                <c:pt idx="7">
                  <c:v>1</c:v>
                </c:pt>
              </c:numCache>
            </c:numRef>
          </c:val>
          <c:extLst>
            <c:ext xmlns:c16="http://schemas.microsoft.com/office/drawing/2014/chart" uri="{C3380CC4-5D6E-409C-BE32-E72D297353CC}">
              <c16:uniqueId val="{0000000C-029E-41BE-AE49-F33132B41595}"/>
            </c:ext>
          </c:extLst>
        </c:ser>
        <c:ser>
          <c:idx val="2"/>
          <c:order val="2"/>
          <c:tx>
            <c:strRef>
              <c:f>'Pivot Table'!$D$74:$D$75</c:f>
              <c:strCache>
                <c:ptCount val="1"/>
                <c:pt idx="0">
                  <c:v>Lunch</c:v>
                </c:pt>
              </c:strCache>
            </c:strRef>
          </c:tx>
          <c:spPr>
            <a:solidFill>
              <a:schemeClr val="accent3"/>
            </a:solidFill>
            <a:ln>
              <a:noFill/>
            </a:ln>
            <a:effectLst/>
          </c:spPr>
          <c:invertIfNegative val="0"/>
          <c:cat>
            <c:strRef>
              <c:f>'Pivot Table'!$A$76:$A$85</c:f>
              <c:strCache>
                <c:ptCount val="9"/>
                <c:pt idx="0">
                  <c:v>25</c:v>
                </c:pt>
                <c:pt idx="1">
                  <c:v>27</c:v>
                </c:pt>
                <c:pt idx="2">
                  <c:v>28</c:v>
                </c:pt>
                <c:pt idx="3">
                  <c:v>30</c:v>
                </c:pt>
                <c:pt idx="4">
                  <c:v>31</c:v>
                </c:pt>
                <c:pt idx="5">
                  <c:v>35</c:v>
                </c:pt>
                <c:pt idx="6">
                  <c:v>38</c:v>
                </c:pt>
                <c:pt idx="7">
                  <c:v>42</c:v>
                </c:pt>
                <c:pt idx="8">
                  <c:v>(blank)</c:v>
                </c:pt>
              </c:strCache>
            </c:strRef>
          </c:cat>
          <c:val>
            <c:numRef>
              <c:f>'Pivot Table'!$D$76:$D$85</c:f>
              <c:numCache>
                <c:formatCode>General</c:formatCode>
                <c:ptCount val="9"/>
                <c:pt idx="1">
                  <c:v>1</c:v>
                </c:pt>
                <c:pt idx="3">
                  <c:v>1</c:v>
                </c:pt>
                <c:pt idx="4">
                  <c:v>1</c:v>
                </c:pt>
                <c:pt idx="5">
                  <c:v>1</c:v>
                </c:pt>
                <c:pt idx="7">
                  <c:v>1</c:v>
                </c:pt>
              </c:numCache>
            </c:numRef>
          </c:val>
          <c:extLst>
            <c:ext xmlns:c16="http://schemas.microsoft.com/office/drawing/2014/chart" uri="{C3380CC4-5D6E-409C-BE32-E72D297353CC}">
              <c16:uniqueId val="{0000000D-029E-41BE-AE49-F33132B41595}"/>
            </c:ext>
          </c:extLst>
        </c:ser>
        <c:ser>
          <c:idx val="3"/>
          <c:order val="3"/>
          <c:tx>
            <c:strRef>
              <c:f>'Pivot Table'!$E$74:$E$75</c:f>
              <c:strCache>
                <c:ptCount val="1"/>
                <c:pt idx="0">
                  <c:v>(blank)</c:v>
                </c:pt>
              </c:strCache>
            </c:strRef>
          </c:tx>
          <c:spPr>
            <a:solidFill>
              <a:schemeClr val="accent4"/>
            </a:solidFill>
            <a:ln>
              <a:noFill/>
            </a:ln>
            <a:effectLst/>
          </c:spPr>
          <c:invertIfNegative val="0"/>
          <c:cat>
            <c:strRef>
              <c:f>'Pivot Table'!$A$76:$A$85</c:f>
              <c:strCache>
                <c:ptCount val="9"/>
                <c:pt idx="0">
                  <c:v>25</c:v>
                </c:pt>
                <c:pt idx="1">
                  <c:v>27</c:v>
                </c:pt>
                <c:pt idx="2">
                  <c:v>28</c:v>
                </c:pt>
                <c:pt idx="3">
                  <c:v>30</c:v>
                </c:pt>
                <c:pt idx="4">
                  <c:v>31</c:v>
                </c:pt>
                <c:pt idx="5">
                  <c:v>35</c:v>
                </c:pt>
                <c:pt idx="6">
                  <c:v>38</c:v>
                </c:pt>
                <c:pt idx="7">
                  <c:v>42</c:v>
                </c:pt>
                <c:pt idx="8">
                  <c:v>(blank)</c:v>
                </c:pt>
              </c:strCache>
            </c:strRef>
          </c:cat>
          <c:val>
            <c:numRef>
              <c:f>'Pivot Table'!$E$76:$E$85</c:f>
              <c:numCache>
                <c:formatCode>General</c:formatCode>
                <c:ptCount val="9"/>
              </c:numCache>
            </c:numRef>
          </c:val>
          <c:extLst>
            <c:ext xmlns:c16="http://schemas.microsoft.com/office/drawing/2014/chart" uri="{C3380CC4-5D6E-409C-BE32-E72D297353CC}">
              <c16:uniqueId val="{0000000E-029E-41BE-AE49-F33132B41595}"/>
            </c:ext>
          </c:extLst>
        </c:ser>
        <c:dLbls>
          <c:showLegendKey val="0"/>
          <c:showVal val="0"/>
          <c:showCatName val="0"/>
          <c:showSerName val="0"/>
          <c:showPercent val="0"/>
          <c:showBubbleSize val="0"/>
        </c:dLbls>
        <c:gapWidth val="150"/>
        <c:overlap val="100"/>
        <c:axId val="1080204639"/>
        <c:axId val="1080195999"/>
      </c:barChart>
      <c:catAx>
        <c:axId val="108020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195999"/>
        <c:crosses val="autoZero"/>
        <c:auto val="1"/>
        <c:lblAlgn val="ctr"/>
        <c:lblOffset val="100"/>
        <c:noMultiLvlLbl val="0"/>
      </c:catAx>
      <c:valAx>
        <c:axId val="108019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20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466725</xdr:colOff>
      <xdr:row>26</xdr:row>
      <xdr:rowOff>28576</xdr:rowOff>
    </xdr:from>
    <xdr:to>
      <xdr:col>7</xdr:col>
      <xdr:colOff>942975</xdr:colOff>
      <xdr:row>44</xdr:row>
      <xdr:rowOff>123826</xdr:rowOff>
    </xdr:to>
    <xdr:graphicFrame macro="">
      <xdr:nvGraphicFramePr>
        <xdr:cNvPr id="2" name="Chart 1">
          <a:extLst>
            <a:ext uri="{FF2B5EF4-FFF2-40B4-BE49-F238E27FC236}">
              <a16:creationId xmlns:a16="http://schemas.microsoft.com/office/drawing/2014/main" id="{3A4514EE-A5CE-F3A6-5239-CC9BE0835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552449</xdr:colOff>
      <xdr:row>1</xdr:row>
      <xdr:rowOff>9525</xdr:rowOff>
    </xdr:from>
    <xdr:to>
      <xdr:col>7</xdr:col>
      <xdr:colOff>866775</xdr:colOff>
      <xdr:row>20</xdr:row>
      <xdr:rowOff>142875</xdr:rowOff>
    </xdr:to>
    <xdr:graphicFrame macro="">
      <xdr:nvGraphicFramePr>
        <xdr:cNvPr id="3" name="Chart 2">
          <a:extLst>
            <a:ext uri="{FF2B5EF4-FFF2-40B4-BE49-F238E27FC236}">
              <a16:creationId xmlns:a16="http://schemas.microsoft.com/office/drawing/2014/main" id="{7D6D0EF3-BC2F-44BD-972D-6B2B5179D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333375</xdr:colOff>
      <xdr:row>53</xdr:row>
      <xdr:rowOff>9525</xdr:rowOff>
    </xdr:from>
    <xdr:to>
      <xdr:col>7</xdr:col>
      <xdr:colOff>1247775</xdr:colOff>
      <xdr:row>70</xdr:row>
      <xdr:rowOff>0</xdr:rowOff>
    </xdr:to>
    <xdr:graphicFrame macro="">
      <xdr:nvGraphicFramePr>
        <xdr:cNvPr id="4" name="Chart 3">
          <a:extLst>
            <a:ext uri="{FF2B5EF4-FFF2-40B4-BE49-F238E27FC236}">
              <a16:creationId xmlns:a16="http://schemas.microsoft.com/office/drawing/2014/main" id="{CCBCC01D-D8F6-4505-9DA8-9FE5D766B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228600</xdr:colOff>
      <xdr:row>73</xdr:row>
      <xdr:rowOff>9525</xdr:rowOff>
    </xdr:from>
    <xdr:to>
      <xdr:col>13</xdr:col>
      <xdr:colOff>485775</xdr:colOff>
      <xdr:row>90</xdr:row>
      <xdr:rowOff>0</xdr:rowOff>
    </xdr:to>
    <xdr:graphicFrame macro="">
      <xdr:nvGraphicFramePr>
        <xdr:cNvPr id="5" name="Chart 4">
          <a:extLst>
            <a:ext uri="{FF2B5EF4-FFF2-40B4-BE49-F238E27FC236}">
              <a16:creationId xmlns:a16="http://schemas.microsoft.com/office/drawing/2014/main" id="{E168AFB0-60C6-4887-9637-BCD70C651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704851</xdr:colOff>
      <xdr:row>26</xdr:row>
      <xdr:rowOff>92017</xdr:rowOff>
    </xdr:from>
    <xdr:to>
      <xdr:col>12</xdr:col>
      <xdr:colOff>28576</xdr:colOff>
      <xdr:row>42</xdr:row>
      <xdr:rowOff>66675</xdr:rowOff>
    </xdr:to>
    <xdr:graphicFrame macro="">
      <xdr:nvGraphicFramePr>
        <xdr:cNvPr id="8" name="Chart 7">
          <a:extLst>
            <a:ext uri="{FF2B5EF4-FFF2-40B4-BE49-F238E27FC236}">
              <a16:creationId xmlns:a16="http://schemas.microsoft.com/office/drawing/2014/main" id="{001ABC7E-D9CE-4F10-B99F-DFC0185F5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xdr:colOff>
      <xdr:row>24</xdr:row>
      <xdr:rowOff>123827</xdr:rowOff>
    </xdr:from>
    <xdr:to>
      <xdr:col>24</xdr:col>
      <xdr:colOff>209550</xdr:colOff>
      <xdr:row>42</xdr:row>
      <xdr:rowOff>76200</xdr:rowOff>
    </xdr:to>
    <xdr:graphicFrame macro="">
      <xdr:nvGraphicFramePr>
        <xdr:cNvPr id="9" name="Chart 8">
          <a:extLst>
            <a:ext uri="{FF2B5EF4-FFF2-40B4-BE49-F238E27FC236}">
              <a16:creationId xmlns:a16="http://schemas.microsoft.com/office/drawing/2014/main" id="{11D262A3-F139-42D0-938C-BB6B1C53C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95250</xdr:colOff>
      <xdr:row>9</xdr:row>
      <xdr:rowOff>135328</xdr:rowOff>
    </xdr:from>
    <xdr:to>
      <xdr:col>24</xdr:col>
      <xdr:colOff>180975</xdr:colOff>
      <xdr:row>23</xdr:row>
      <xdr:rowOff>152400</xdr:rowOff>
    </xdr:to>
    <xdr:graphicFrame macro="">
      <xdr:nvGraphicFramePr>
        <xdr:cNvPr id="10" name="Chart 9">
          <a:extLst>
            <a:ext uri="{FF2B5EF4-FFF2-40B4-BE49-F238E27FC236}">
              <a16:creationId xmlns:a16="http://schemas.microsoft.com/office/drawing/2014/main" id="{3962D321-258D-43DA-9A49-15043E9CC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19050</xdr:colOff>
      <xdr:row>9</xdr:row>
      <xdr:rowOff>86622</xdr:rowOff>
    </xdr:from>
    <xdr:to>
      <xdr:col>17</xdr:col>
      <xdr:colOff>485775</xdr:colOff>
      <xdr:row>23</xdr:row>
      <xdr:rowOff>133349</xdr:rowOff>
    </xdr:to>
    <xdr:graphicFrame macro="">
      <xdr:nvGraphicFramePr>
        <xdr:cNvPr id="11" name="Chart 10">
          <a:extLst>
            <a:ext uri="{FF2B5EF4-FFF2-40B4-BE49-F238E27FC236}">
              <a16:creationId xmlns:a16="http://schemas.microsoft.com/office/drawing/2014/main" id="{2C86885D-0BC5-478C-9F5C-2037AD7E4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361950</xdr:colOff>
      <xdr:row>26</xdr:row>
      <xdr:rowOff>104775</xdr:rowOff>
    </xdr:from>
    <xdr:to>
      <xdr:col>3</xdr:col>
      <xdr:colOff>457200</xdr:colOff>
      <xdr:row>41</xdr:row>
      <xdr:rowOff>57150</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1DB4671D-2173-2E62-A41B-B652170A09F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352550" y="4314825"/>
              <a:ext cx="226695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800100</xdr:colOff>
      <xdr:row>12</xdr:row>
      <xdr:rowOff>0</xdr:rowOff>
    </xdr:from>
    <xdr:to>
      <xdr:col>7</xdr:col>
      <xdr:colOff>419100</xdr:colOff>
      <xdr:row>20</xdr:row>
      <xdr:rowOff>114300</xdr:rowOff>
    </xdr:to>
    <mc:AlternateContent xmlns:mc="http://schemas.openxmlformats.org/markup-compatibility/2006">
      <mc:Choice xmlns:a14="http://schemas.microsoft.com/office/drawing/2010/main" Requires="a14">
        <xdr:graphicFrame macro="">
          <xdr:nvGraphicFramePr>
            <xdr:cNvPr id="13" name="Order Status">
              <a:extLst>
                <a:ext uri="{FF2B5EF4-FFF2-40B4-BE49-F238E27FC236}">
                  <a16:creationId xmlns:a16="http://schemas.microsoft.com/office/drawing/2014/main" id="{AC0BC654-C457-58E4-1C6C-087D6FD0F10E}"/>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3962400" y="1943100"/>
              <a:ext cx="2219325"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781050</xdr:colOff>
      <xdr:row>11</xdr:row>
      <xdr:rowOff>57150</xdr:rowOff>
    </xdr:from>
    <xdr:to>
      <xdr:col>3</xdr:col>
      <xdr:colOff>438150</xdr:colOff>
      <xdr:row>24</xdr:row>
      <xdr:rowOff>114300</xdr:rowOff>
    </xdr:to>
    <mc:AlternateContent xmlns:mc="http://schemas.openxmlformats.org/markup-compatibility/2006">
      <mc:Choice xmlns:a14="http://schemas.microsoft.com/office/drawing/2010/main" Requires="a14">
        <xdr:graphicFrame macro="">
          <xdr:nvGraphicFramePr>
            <xdr:cNvPr id="14" name="Dish Name">
              <a:extLst>
                <a:ext uri="{FF2B5EF4-FFF2-40B4-BE49-F238E27FC236}">
                  <a16:creationId xmlns:a16="http://schemas.microsoft.com/office/drawing/2014/main" id="{0AD43FFE-9BD4-0A3B-34C3-BD750A4A6B95}"/>
                </a:ext>
              </a:extLst>
            </xdr:cNvPr>
            <xdr:cNvGraphicFramePr/>
          </xdr:nvGraphicFramePr>
          <xdr:xfrm>
            <a:off x="0" y="0"/>
            <a:ext cx="0" cy="0"/>
          </xdr:xfrm>
          <a:graphic>
            <a:graphicData uri="http://schemas.microsoft.com/office/drawing/2010/slicer">
              <sle:slicer xmlns:sle="http://schemas.microsoft.com/office/drawing/2010/slicer" name="Dish Name"/>
            </a:graphicData>
          </a:graphic>
        </xdr:graphicFrame>
      </mc:Choice>
      <mc:Fallback>
        <xdr:sp macro="" textlink="">
          <xdr:nvSpPr>
            <xdr:cNvPr id="0" name=""/>
            <xdr:cNvSpPr>
              <a:spLocks noTextEdit="1"/>
            </xdr:cNvSpPr>
          </xdr:nvSpPr>
          <xdr:spPr>
            <a:xfrm>
              <a:off x="1771650" y="1838325"/>
              <a:ext cx="1828800" cy="2162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200025</xdr:colOff>
      <xdr:row>12</xdr:row>
      <xdr:rowOff>9525</xdr:rowOff>
    </xdr:from>
    <xdr:to>
      <xdr:col>11</xdr:col>
      <xdr:colOff>200025</xdr:colOff>
      <xdr:row>21</xdr:row>
      <xdr:rowOff>123825</xdr:rowOff>
    </xdr:to>
    <mc:AlternateContent xmlns:mc="http://schemas.openxmlformats.org/markup-compatibility/2006">
      <mc:Choice xmlns:a14="http://schemas.microsoft.com/office/drawing/2010/main" Requires="a14">
        <xdr:graphicFrame macro="">
          <xdr:nvGraphicFramePr>
            <xdr:cNvPr id="17" name="Time of Day">
              <a:extLst>
                <a:ext uri="{FF2B5EF4-FFF2-40B4-BE49-F238E27FC236}">
                  <a16:creationId xmlns:a16="http://schemas.microsoft.com/office/drawing/2014/main" id="{5A2F2541-AFE0-3C78-D2FD-7EEC55392EF5}"/>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dr:sp macro="" textlink="">
          <xdr:nvSpPr>
            <xdr:cNvPr id="0" name=""/>
            <xdr:cNvSpPr>
              <a:spLocks noTextEdit="1"/>
            </xdr:cNvSpPr>
          </xdr:nvSpPr>
          <xdr:spPr>
            <a:xfrm>
              <a:off x="6572250" y="1952625"/>
              <a:ext cx="1828800" cy="1571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wanth S" refreshedDate="45639.758468981483" createdVersion="8" refreshedVersion="8" minRefreshableVersion="3" recordCount="16" xr:uid="{97AB6688-F8EE-48AA-AD84-DDEECB48BDFD}">
  <cacheSource type="worksheet">
    <worksheetSource ref="A1:M17" sheet="OrderDetails.csv"/>
  </cacheSource>
  <cacheFields count="13">
    <cacheField name="Order ID" numFmtId="0">
      <sharedItems containsSemiMixedTypes="0" containsString="0" containsNumber="1" containsInteger="1" minValue="1001" maxValue="1016"/>
    </cacheField>
    <cacheField name="User ID" numFmtId="0">
      <sharedItems count="8">
        <s v="U001"/>
        <s v="U002"/>
        <s v="U003"/>
        <s v="U004"/>
        <s v="U005"/>
        <s v="U006"/>
        <s v="U007"/>
        <s v="U008"/>
      </sharedItems>
    </cacheField>
    <cacheField name="User Name" numFmtId="0">
      <sharedItems/>
    </cacheField>
    <cacheField name="Age" numFmtId="0">
      <sharedItems containsSemiMixedTypes="0" containsString="0" containsNumber="1" containsInteger="1" minValue="25" maxValue="42" count="8">
        <n v="28"/>
        <n v="35"/>
        <n v="42"/>
        <n v="27"/>
        <n v="30"/>
        <n v="25"/>
        <n v="38"/>
        <n v="31"/>
      </sharedItems>
      <fieldGroup base="3">
        <rangePr autoStart="0" autoEnd="0" startNum="20" endNum="60" groupInterval="5"/>
        <groupItems count="10">
          <s v="&lt;20"/>
          <s v="20-24"/>
          <s v="25-29"/>
          <s v="30-34"/>
          <s v="35-39"/>
          <s v="40-44"/>
          <s v="45-49"/>
          <s v="50-54"/>
          <s v="55-60"/>
          <s v="&gt;60"/>
        </groupItems>
      </fieldGroup>
    </cacheField>
    <cacheField name="Location" numFmtId="0">
      <sharedItems/>
    </cacheField>
    <cacheField name="Order Date" numFmtId="164">
      <sharedItems containsSemiMixedTypes="0" containsNonDate="0" containsDate="1" containsString="0" minDate="2024-12-01T00:00:00" maxDate="2024-12-09T00:00:00"/>
    </cacheField>
    <cacheField name="Meal Type " numFmtId="0">
      <sharedItems/>
    </cacheField>
    <cacheField name="Dish Name" numFmtId="0">
      <sharedItems/>
    </cacheField>
    <cacheField name="Order Status" numFmtId="0">
      <sharedItems/>
    </cacheField>
    <cacheField name="Amount (USD)" numFmtId="44">
      <sharedItems containsSemiMixedTypes="0" containsString="0" containsNumber="1" minValue="7" maxValue="15"/>
    </cacheField>
    <cacheField name="Time of Day" numFmtId="0">
      <sharedItems count="3">
        <s v="Night"/>
        <s v="Day"/>
        <s v="Morning"/>
      </sharedItems>
    </cacheField>
    <cacheField name="Rating" numFmtId="0">
      <sharedItems containsMixedTypes="1" containsNumber="1" containsInteger="1" minValue="4" maxValue="5"/>
    </cacheField>
    <cacheField name="Session ID" numFmtId="0">
      <sharedItems/>
    </cacheField>
  </cacheFields>
  <extLst>
    <ext xmlns:x14="http://schemas.microsoft.com/office/spreadsheetml/2009/9/main" uri="{725AE2AE-9491-48be-B2B4-4EB974FC3084}">
      <x14:pivotCacheDefinition pivotCacheId="9406207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wanth S" refreshedDate="45639.763795949075" createdVersion="8" refreshedVersion="8" minRefreshableVersion="3" recordCount="17" xr:uid="{3E65DC38-05BB-468A-B0E3-A11B3C5998CF}">
  <cacheSource type="worksheet">
    <worksheetSource ref="A1:M1048576" sheet="OrderDetails.csv"/>
  </cacheSource>
  <cacheFields count="13">
    <cacheField name="Order ID" numFmtId="0">
      <sharedItems containsString="0" containsBlank="1" containsNumber="1" containsInteger="1" minValue="1001" maxValue="1016"/>
    </cacheField>
    <cacheField name="User ID" numFmtId="0">
      <sharedItems containsBlank="1"/>
    </cacheField>
    <cacheField name="User Name" numFmtId="0">
      <sharedItems containsBlank="1"/>
    </cacheField>
    <cacheField name="Age" numFmtId="0">
      <sharedItems containsString="0" containsBlank="1" containsNumber="1" containsInteger="1" minValue="25" maxValue="42" count="9">
        <n v="28"/>
        <n v="35"/>
        <n v="42"/>
        <n v="27"/>
        <n v="30"/>
        <n v="25"/>
        <n v="38"/>
        <n v="31"/>
        <m/>
      </sharedItems>
    </cacheField>
    <cacheField name="Location" numFmtId="0">
      <sharedItems containsBlank="1"/>
    </cacheField>
    <cacheField name="Order Date" numFmtId="0">
      <sharedItems containsNonDate="0" containsDate="1" containsString="0" containsBlank="1" minDate="2024-12-01T00:00:00" maxDate="2024-12-09T00:00:00"/>
    </cacheField>
    <cacheField name="Meal Type " numFmtId="0">
      <sharedItems containsBlank="1" count="4">
        <s v="Dinner"/>
        <s v="Lunch"/>
        <s v="Breakfast"/>
        <m/>
      </sharedItems>
    </cacheField>
    <cacheField name="Dish Name" numFmtId="0">
      <sharedItems containsBlank="1" count="7">
        <s v="Spaghetti"/>
        <s v="Caesar Salad"/>
        <s v="Grilled Chicken"/>
        <s v="Pancakes"/>
        <s v="Veggie Burger"/>
        <s v="Oatmeal"/>
        <m/>
      </sharedItems>
    </cacheField>
    <cacheField name="Order Status" numFmtId="0">
      <sharedItems containsBlank="1" count="3">
        <s v="Completed"/>
        <s v="Canceled"/>
        <m/>
      </sharedItems>
    </cacheField>
    <cacheField name="Amount (USD)" numFmtId="44">
      <sharedItems containsString="0" containsBlank="1" containsNumber="1" minValue="7" maxValue="15"/>
    </cacheField>
    <cacheField name="Time of Day" numFmtId="0">
      <sharedItems containsBlank="1" count="4">
        <s v="Night"/>
        <s v="Day"/>
        <s v="Morning"/>
        <m/>
      </sharedItems>
    </cacheField>
    <cacheField name="Rating" numFmtId="0">
      <sharedItems containsBlank="1" containsMixedTypes="1" containsNumber="1" containsInteger="1" minValue="4" maxValue="5"/>
    </cacheField>
    <cacheField name="Session ID" numFmtId="0">
      <sharedItems containsBlank="1" count="17">
        <s v="S001"/>
        <s v="S002"/>
        <s v="S003"/>
        <s v="S004"/>
        <s v="S005"/>
        <s v="S006"/>
        <s v="S007"/>
        <s v="S008"/>
        <s v="S009"/>
        <s v="S010"/>
        <s v="S011"/>
        <s v="S012"/>
        <s v="S013"/>
        <s v="S014"/>
        <s v="S015"/>
        <s v="S016"/>
        <m/>
      </sharedItems>
    </cacheField>
  </cacheFields>
  <extLst>
    <ext xmlns:x14="http://schemas.microsoft.com/office/spreadsheetml/2009/9/main" uri="{725AE2AE-9491-48be-B2B4-4EB974FC3084}">
      <x14:pivotCacheDefinition pivotCacheId="549505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001"/>
    <x v="0"/>
    <s v="Alice Johnson"/>
    <x v="0"/>
    <s v="New York"/>
    <d v="2024-12-01T00:00:00"/>
    <s v="Dinner"/>
    <s v="Spaghetti"/>
    <s v="Completed"/>
    <n v="15"/>
    <x v="0"/>
    <n v="5"/>
    <s v="S001"/>
  </r>
  <r>
    <n v="1002"/>
    <x v="1"/>
    <s v="Bob Smith"/>
    <x v="1"/>
    <s v="Los Angeles"/>
    <d v="2024-12-01T00:00:00"/>
    <s v="Lunch"/>
    <s v="Caesar Salad"/>
    <s v="Completed"/>
    <n v="10"/>
    <x v="1"/>
    <n v="4"/>
    <s v="S002"/>
  </r>
  <r>
    <n v="1003"/>
    <x v="2"/>
    <s v="Charlie Lee"/>
    <x v="2"/>
    <s v="Chicago"/>
    <d v="2024-12-02T00:00:00"/>
    <s v="Dinner"/>
    <s v="Grilled Chicken"/>
    <s v="Canceled"/>
    <n v="12.5"/>
    <x v="0"/>
    <s v="N/A"/>
    <s v="S003"/>
  </r>
  <r>
    <n v="1004"/>
    <x v="0"/>
    <s v="Alice Johnson"/>
    <x v="0"/>
    <s v="New York"/>
    <d v="2024-12-02T00:00:00"/>
    <s v="Breakfast"/>
    <s v="Pancakes"/>
    <s v="Completed"/>
    <n v="8"/>
    <x v="2"/>
    <n v="4"/>
    <s v="S004"/>
  </r>
  <r>
    <n v="1005"/>
    <x v="3"/>
    <s v="David Brown"/>
    <x v="3"/>
    <s v="San Francisco"/>
    <d v="2024-12-03T00:00:00"/>
    <s v="Lunch"/>
    <s v="Caesar Salad"/>
    <s v="Completed"/>
    <n v="9"/>
    <x v="1"/>
    <n v="4"/>
    <s v="S005"/>
  </r>
  <r>
    <n v="1006"/>
    <x v="1"/>
    <s v="Bob Smith"/>
    <x v="1"/>
    <s v="Los Angeles"/>
    <d v="2024-12-03T00:00:00"/>
    <s v="Dinner"/>
    <s v="Spaghetti"/>
    <s v="Completed"/>
    <n v="14"/>
    <x v="0"/>
    <n v="4"/>
    <s v="S006"/>
  </r>
  <r>
    <n v="1007"/>
    <x v="4"/>
    <s v="Emma White"/>
    <x v="4"/>
    <s v="Seattle"/>
    <d v="2024-12-04T00:00:00"/>
    <s v="Dinner"/>
    <s v="Grilled Chicken"/>
    <s v="Completed"/>
    <n v="13.5"/>
    <x v="0"/>
    <n v="4"/>
    <s v="S007"/>
  </r>
  <r>
    <n v="1008"/>
    <x v="2"/>
    <s v="Charlie Lee"/>
    <x v="2"/>
    <s v="Chicago"/>
    <d v="2024-12-04T00:00:00"/>
    <s v="Lunch"/>
    <s v="Veggie Burger"/>
    <s v="Canceled"/>
    <n v="11"/>
    <x v="1"/>
    <s v="N/A"/>
    <s v="S008"/>
  </r>
  <r>
    <n v="1009"/>
    <x v="0"/>
    <s v="Alice Johnson"/>
    <x v="0"/>
    <s v="New York"/>
    <d v="2024-12-05T00:00:00"/>
    <s v="Dinner"/>
    <s v="Grilled Chicken"/>
    <s v="Completed"/>
    <n v="12"/>
    <x v="0"/>
    <n v="5"/>
    <s v="S009"/>
  </r>
  <r>
    <n v="1010"/>
    <x v="1"/>
    <s v="Bob Smith"/>
    <x v="1"/>
    <s v="Los Angeles"/>
    <d v="2024-12-05T00:00:00"/>
    <s v="Breakfast"/>
    <s v="Oatmeal"/>
    <s v="Completed"/>
    <n v="7"/>
    <x v="2"/>
    <n v="4"/>
    <s v="S010"/>
  </r>
  <r>
    <n v="1011"/>
    <x v="2"/>
    <s v="Charlie Lee"/>
    <x v="2"/>
    <s v="Chicago"/>
    <d v="2024-12-06T00:00:00"/>
    <s v="Breakfast"/>
    <s v="Pancakes"/>
    <s v="Completed"/>
    <n v="8.5"/>
    <x v="2"/>
    <n v="4"/>
    <s v="S011"/>
  </r>
  <r>
    <n v="1012"/>
    <x v="3"/>
    <s v="David Brown"/>
    <x v="3"/>
    <s v="San Francisco"/>
    <d v="2024-12-06T00:00:00"/>
    <s v="Dinner"/>
    <s v="Spaghetti"/>
    <s v="Completed"/>
    <n v="12.5"/>
    <x v="0"/>
    <n v="4"/>
    <s v="S012"/>
  </r>
  <r>
    <n v="1013"/>
    <x v="4"/>
    <s v="Emma White"/>
    <x v="4"/>
    <s v="Seattle"/>
    <d v="2024-12-07T00:00:00"/>
    <s v="Lunch"/>
    <s v="Caesar Salad"/>
    <s v="Completed"/>
    <n v="9"/>
    <x v="1"/>
    <n v="4"/>
    <s v="S013"/>
  </r>
  <r>
    <n v="1014"/>
    <x v="5"/>
    <s v="Frank Green"/>
    <x v="5"/>
    <s v="Austin"/>
    <d v="2024-12-07T00:00:00"/>
    <s v="Dinner"/>
    <s v="Grilled Chicken"/>
    <s v="Completed"/>
    <n v="13"/>
    <x v="0"/>
    <n v="5"/>
    <s v="S014"/>
  </r>
  <r>
    <n v="1015"/>
    <x v="6"/>
    <s v="Grace King"/>
    <x v="6"/>
    <s v="Boston"/>
    <d v="2024-12-08T00:00:00"/>
    <s v="Dinner"/>
    <s v="Spaghetti"/>
    <s v="Completed"/>
    <n v="14"/>
    <x v="0"/>
    <n v="5"/>
    <s v="S015"/>
  </r>
  <r>
    <n v="1016"/>
    <x v="7"/>
    <s v="Henry Lee"/>
    <x v="7"/>
    <s v="Miami"/>
    <d v="2024-12-08T00:00:00"/>
    <s v="Lunch"/>
    <s v="Veggie Burger"/>
    <s v="Completed"/>
    <n v="11"/>
    <x v="1"/>
    <n v="4"/>
    <s v="S0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n v="1001"/>
    <s v="U001"/>
    <s v="Alice Johnson"/>
    <x v="0"/>
    <s v="New York"/>
    <d v="2024-12-01T00:00:00"/>
    <x v="0"/>
    <x v="0"/>
    <x v="0"/>
    <n v="15"/>
    <x v="0"/>
    <n v="5"/>
    <x v="0"/>
  </r>
  <r>
    <n v="1002"/>
    <s v="U002"/>
    <s v="Bob Smith"/>
    <x v="1"/>
    <s v="Los Angeles"/>
    <d v="2024-12-01T00:00:00"/>
    <x v="1"/>
    <x v="1"/>
    <x v="0"/>
    <n v="10"/>
    <x v="1"/>
    <n v="4"/>
    <x v="1"/>
  </r>
  <r>
    <n v="1003"/>
    <s v="U003"/>
    <s v="Charlie Lee"/>
    <x v="2"/>
    <s v="Chicago"/>
    <d v="2024-12-02T00:00:00"/>
    <x v="0"/>
    <x v="2"/>
    <x v="1"/>
    <n v="12.5"/>
    <x v="0"/>
    <s v="N/A"/>
    <x v="2"/>
  </r>
  <r>
    <n v="1004"/>
    <s v="U001"/>
    <s v="Alice Johnson"/>
    <x v="0"/>
    <s v="New York"/>
    <d v="2024-12-02T00:00:00"/>
    <x v="2"/>
    <x v="3"/>
    <x v="0"/>
    <n v="8"/>
    <x v="2"/>
    <n v="4"/>
    <x v="3"/>
  </r>
  <r>
    <n v="1005"/>
    <s v="U004"/>
    <s v="David Brown"/>
    <x v="3"/>
    <s v="San Francisco"/>
    <d v="2024-12-03T00:00:00"/>
    <x v="1"/>
    <x v="1"/>
    <x v="0"/>
    <n v="9"/>
    <x v="1"/>
    <n v="4"/>
    <x v="4"/>
  </r>
  <r>
    <n v="1006"/>
    <s v="U002"/>
    <s v="Bob Smith"/>
    <x v="1"/>
    <s v="Los Angeles"/>
    <d v="2024-12-03T00:00:00"/>
    <x v="0"/>
    <x v="0"/>
    <x v="0"/>
    <n v="14"/>
    <x v="0"/>
    <n v="4"/>
    <x v="5"/>
  </r>
  <r>
    <n v="1007"/>
    <s v="U005"/>
    <s v="Emma White"/>
    <x v="4"/>
    <s v="Seattle"/>
    <d v="2024-12-04T00:00:00"/>
    <x v="0"/>
    <x v="2"/>
    <x v="0"/>
    <n v="13.5"/>
    <x v="0"/>
    <n v="4"/>
    <x v="6"/>
  </r>
  <r>
    <n v="1008"/>
    <s v="U003"/>
    <s v="Charlie Lee"/>
    <x v="2"/>
    <s v="Chicago"/>
    <d v="2024-12-04T00:00:00"/>
    <x v="1"/>
    <x v="4"/>
    <x v="1"/>
    <n v="11"/>
    <x v="1"/>
    <s v="N/A"/>
    <x v="7"/>
  </r>
  <r>
    <n v="1009"/>
    <s v="U001"/>
    <s v="Alice Johnson"/>
    <x v="0"/>
    <s v="New York"/>
    <d v="2024-12-05T00:00:00"/>
    <x v="0"/>
    <x v="2"/>
    <x v="0"/>
    <n v="12"/>
    <x v="0"/>
    <n v="5"/>
    <x v="8"/>
  </r>
  <r>
    <n v="1010"/>
    <s v="U002"/>
    <s v="Bob Smith"/>
    <x v="1"/>
    <s v="Los Angeles"/>
    <d v="2024-12-05T00:00:00"/>
    <x v="2"/>
    <x v="5"/>
    <x v="0"/>
    <n v="7"/>
    <x v="2"/>
    <n v="4"/>
    <x v="9"/>
  </r>
  <r>
    <n v="1011"/>
    <s v="U003"/>
    <s v="Charlie Lee"/>
    <x v="2"/>
    <s v="Chicago"/>
    <d v="2024-12-06T00:00:00"/>
    <x v="2"/>
    <x v="3"/>
    <x v="0"/>
    <n v="8.5"/>
    <x v="2"/>
    <n v="4"/>
    <x v="10"/>
  </r>
  <r>
    <n v="1012"/>
    <s v="U004"/>
    <s v="David Brown"/>
    <x v="3"/>
    <s v="San Francisco"/>
    <d v="2024-12-06T00:00:00"/>
    <x v="0"/>
    <x v="0"/>
    <x v="0"/>
    <n v="12.5"/>
    <x v="0"/>
    <n v="4"/>
    <x v="11"/>
  </r>
  <r>
    <n v="1013"/>
    <s v="U005"/>
    <s v="Emma White"/>
    <x v="4"/>
    <s v="Seattle"/>
    <d v="2024-12-07T00:00:00"/>
    <x v="1"/>
    <x v="1"/>
    <x v="0"/>
    <n v="9"/>
    <x v="1"/>
    <n v="4"/>
    <x v="12"/>
  </r>
  <r>
    <n v="1014"/>
    <s v="U006"/>
    <s v="Frank Green"/>
    <x v="5"/>
    <s v="Austin"/>
    <d v="2024-12-07T00:00:00"/>
    <x v="0"/>
    <x v="2"/>
    <x v="0"/>
    <n v="13"/>
    <x v="0"/>
    <n v="5"/>
    <x v="13"/>
  </r>
  <r>
    <n v="1015"/>
    <s v="U007"/>
    <s v="Grace King"/>
    <x v="6"/>
    <s v="Boston"/>
    <d v="2024-12-08T00:00:00"/>
    <x v="0"/>
    <x v="0"/>
    <x v="0"/>
    <n v="14"/>
    <x v="0"/>
    <n v="5"/>
    <x v="14"/>
  </r>
  <r>
    <n v="1016"/>
    <s v="U008"/>
    <s v="Henry Lee"/>
    <x v="7"/>
    <s v="Miami"/>
    <d v="2024-12-08T00:00:00"/>
    <x v="1"/>
    <x v="4"/>
    <x v="0"/>
    <n v="11"/>
    <x v="1"/>
    <n v="4"/>
    <x v="15"/>
  </r>
  <r>
    <m/>
    <m/>
    <m/>
    <x v="8"/>
    <m/>
    <m/>
    <x v="3"/>
    <x v="6"/>
    <x v="2"/>
    <m/>
    <x v="3"/>
    <m/>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24BC8-1056-459D-9BBE-5DB8A8167C9E}" name="PivotTable28"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4:F85" firstHeaderRow="1" firstDataRow="2" firstDataCol="1"/>
  <pivotFields count="13">
    <pivotField showAll="0"/>
    <pivotField showAll="0"/>
    <pivotField showAll="0"/>
    <pivotField axis="axisRow" showAll="0">
      <items count="10">
        <item x="5"/>
        <item x="3"/>
        <item x="0"/>
        <item x="4"/>
        <item x="7"/>
        <item x="1"/>
        <item x="6"/>
        <item x="2"/>
        <item x="8"/>
        <item t="default"/>
      </items>
    </pivotField>
    <pivotField showAll="0"/>
    <pivotField showAll="0"/>
    <pivotField axis="axisCol" showAll="0">
      <items count="5">
        <item x="2"/>
        <item x="0"/>
        <item x="1"/>
        <item x="3"/>
        <item t="default"/>
      </items>
    </pivotField>
    <pivotField showAll="0">
      <items count="8">
        <item x="1"/>
        <item x="2"/>
        <item x="5"/>
        <item x="3"/>
        <item x="0"/>
        <item x="4"/>
        <item x="6"/>
        <item t="default"/>
      </items>
    </pivotField>
    <pivotField showAll="0">
      <items count="4">
        <item x="1"/>
        <item x="0"/>
        <item x="2"/>
        <item t="default"/>
      </items>
    </pivotField>
    <pivotField showAll="0"/>
    <pivotField showAll="0">
      <items count="5">
        <item x="1"/>
        <item x="2"/>
        <item x="0"/>
        <item x="3"/>
        <item t="default"/>
      </items>
    </pivotField>
    <pivotField showAll="0"/>
    <pivotField dataField="1" showAll="0">
      <items count="18">
        <item x="0"/>
        <item x="1"/>
        <item x="2"/>
        <item x="3"/>
        <item x="4"/>
        <item x="5"/>
        <item x="6"/>
        <item x="7"/>
        <item x="8"/>
        <item x="9"/>
        <item x="10"/>
        <item x="11"/>
        <item x="12"/>
        <item x="13"/>
        <item x="14"/>
        <item x="15"/>
        <item x="16"/>
        <item t="default"/>
      </items>
    </pivotField>
  </pivotFields>
  <rowFields count="1">
    <field x="3"/>
  </rowFields>
  <rowItems count="10">
    <i>
      <x/>
    </i>
    <i>
      <x v="1"/>
    </i>
    <i>
      <x v="2"/>
    </i>
    <i>
      <x v="3"/>
    </i>
    <i>
      <x v="4"/>
    </i>
    <i>
      <x v="5"/>
    </i>
    <i>
      <x v="6"/>
    </i>
    <i>
      <x v="7"/>
    </i>
    <i>
      <x v="8"/>
    </i>
    <i t="grand">
      <x/>
    </i>
  </rowItems>
  <colFields count="1">
    <field x="6"/>
  </colFields>
  <colItems count="5">
    <i>
      <x/>
    </i>
    <i>
      <x v="1"/>
    </i>
    <i>
      <x v="2"/>
    </i>
    <i>
      <x v="3"/>
    </i>
    <i t="grand">
      <x/>
    </i>
  </colItems>
  <dataFields count="1">
    <dataField name="Count of Session ID" fld="12" subtotal="count" baseField="0" baseItem="0"/>
  </dataFields>
  <chartFormats count="8">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 chart="4" format="16" series="1">
      <pivotArea type="data" outline="0" fieldPosition="0">
        <references count="2">
          <reference field="4294967294" count="1" selected="0">
            <x v="0"/>
          </reference>
          <reference field="6" count="1" selected="0">
            <x v="0"/>
          </reference>
        </references>
      </pivotArea>
    </chartFormat>
    <chartFormat chart="4" format="17" series="1">
      <pivotArea type="data" outline="0" fieldPosition="0">
        <references count="2">
          <reference field="4294967294" count="1" selected="0">
            <x v="0"/>
          </reference>
          <reference field="6" count="1" selected="0">
            <x v="1"/>
          </reference>
        </references>
      </pivotArea>
    </chartFormat>
    <chartFormat chart="4" format="18" series="1">
      <pivotArea type="data" outline="0" fieldPosition="0">
        <references count="2">
          <reference field="4294967294" count="1" selected="0">
            <x v="0"/>
          </reference>
          <reference field="6" count="1" selected="0">
            <x v="2"/>
          </reference>
        </references>
      </pivotArea>
    </chartFormat>
    <chartFormat chart="4" format="1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9BD0A0-3EB1-4F26-A5CE-EC0C1C66DF98}" name="PivotTable27"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5:B59" firstHeaderRow="1" firstDataRow="1" firstDataCol="1"/>
  <pivotFields count="13">
    <pivotField dataField="1" showAll="0"/>
    <pivotField showAll="0"/>
    <pivotField showAll="0"/>
    <pivotField showAll="0">
      <items count="10">
        <item x="5"/>
        <item x="3"/>
        <item x="0"/>
        <item x="4"/>
        <item x="7"/>
        <item x="1"/>
        <item x="6"/>
        <item x="2"/>
        <item x="8"/>
        <item t="default"/>
      </items>
    </pivotField>
    <pivotField showAll="0"/>
    <pivotField showAll="0"/>
    <pivotField showAll="0"/>
    <pivotField showAll="0">
      <items count="8">
        <item x="1"/>
        <item x="2"/>
        <item x="5"/>
        <item x="3"/>
        <item x="0"/>
        <item x="4"/>
        <item x="6"/>
        <item t="default"/>
      </items>
    </pivotField>
    <pivotField axis="axisRow" showAll="0">
      <items count="4">
        <item x="1"/>
        <item x="0"/>
        <item x="2"/>
        <item t="default"/>
      </items>
    </pivotField>
    <pivotField showAll="0"/>
    <pivotField showAll="0">
      <items count="5">
        <item x="1"/>
        <item x="2"/>
        <item x="0"/>
        <item x="3"/>
        <item t="default"/>
      </items>
    </pivotField>
    <pivotField showAll="0"/>
    <pivotField showAll="0"/>
  </pivotFields>
  <rowFields count="1">
    <field x="8"/>
  </rowFields>
  <rowItems count="4">
    <i>
      <x/>
    </i>
    <i>
      <x v="1"/>
    </i>
    <i>
      <x v="2"/>
    </i>
    <i t="grand">
      <x/>
    </i>
  </rowItems>
  <colItems count="1">
    <i/>
  </colItems>
  <dataFields count="1">
    <dataField name="Sum of Order ID" fld="0" baseField="0" baseItem="0"/>
  </dataFields>
  <chartFormats count="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8" count="1" selected="0">
            <x v="0"/>
          </reference>
        </references>
      </pivotArea>
    </chartFormat>
    <chartFormat chart="3" format="7">
      <pivotArea type="data" outline="0" fieldPosition="0">
        <references count="2">
          <reference field="4294967294" count="1" selected="0">
            <x v="0"/>
          </reference>
          <reference field="8" count="1" selected="0">
            <x v="1"/>
          </reference>
        </references>
      </pivotArea>
    </chartFormat>
    <chartFormat chart="3" format="8">
      <pivotArea type="data" outline="0" fieldPosition="0">
        <references count="2">
          <reference field="4294967294" count="1" selected="0">
            <x v="0"/>
          </reference>
          <reference field="8"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8" count="1" selected="0">
            <x v="0"/>
          </reference>
        </references>
      </pivotArea>
    </chartFormat>
    <chartFormat chart="5" format="15">
      <pivotArea type="data" outline="0" fieldPosition="0">
        <references count="2">
          <reference field="4294967294" count="1" selected="0">
            <x v="0"/>
          </reference>
          <reference field="8" count="1" selected="0">
            <x v="1"/>
          </reference>
        </references>
      </pivotArea>
    </chartFormat>
    <chartFormat chart="5" format="1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61EB5A-7776-4BDA-ABF9-CD01561BF834}" name="PivotTable26"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B37" firstHeaderRow="1" firstDataRow="1" firstDataCol="1"/>
  <pivotFields count="13">
    <pivotField dataField="1" showAll="0"/>
    <pivotField showAll="0"/>
    <pivotField showAll="0"/>
    <pivotField showAll="0">
      <items count="10">
        <item x="5"/>
        <item x="3"/>
        <item x="0"/>
        <item x="4"/>
        <item x="7"/>
        <item x="1"/>
        <item x="6"/>
        <item x="2"/>
        <item x="8"/>
        <item t="default"/>
      </items>
    </pivotField>
    <pivotField showAll="0"/>
    <pivotField showAll="0"/>
    <pivotField showAll="0"/>
    <pivotField axis="axisRow" showAll="0">
      <items count="8">
        <item x="1"/>
        <item x="2"/>
        <item x="5"/>
        <item x="3"/>
        <item x="0"/>
        <item x="4"/>
        <item x="6"/>
        <item t="default"/>
      </items>
    </pivotField>
    <pivotField showAll="0">
      <items count="4">
        <item x="1"/>
        <item x="0"/>
        <item x="2"/>
        <item t="default"/>
      </items>
    </pivotField>
    <pivotField showAll="0"/>
    <pivotField showAll="0">
      <items count="5">
        <item x="1"/>
        <item x="2"/>
        <item x="0"/>
        <item x="3"/>
        <item t="default"/>
      </items>
    </pivotField>
    <pivotField showAll="0"/>
    <pivotField showAll="0"/>
  </pivotFields>
  <rowFields count="1">
    <field x="7"/>
  </rowFields>
  <rowItems count="8">
    <i>
      <x/>
    </i>
    <i>
      <x v="1"/>
    </i>
    <i>
      <x v="2"/>
    </i>
    <i>
      <x v="3"/>
    </i>
    <i>
      <x v="4"/>
    </i>
    <i>
      <x v="5"/>
    </i>
    <i>
      <x v="6"/>
    </i>
    <i t="grand">
      <x/>
    </i>
  </rowItems>
  <colItems count="1">
    <i/>
  </colItems>
  <dataFields count="1">
    <dataField name="Sum of Order ID" fld="0" baseField="0" baseItem="0"/>
  </dataFields>
  <chartFormats count="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CAB120-5B72-407B-8481-B37029CE60F6}" name="PivotTable25"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3">
    <pivotField showAll="0"/>
    <pivotField dataField="1" showAll="0">
      <items count="9">
        <item x="0"/>
        <item x="1"/>
        <item x="2"/>
        <item x="3"/>
        <item x="4"/>
        <item x="5"/>
        <item x="6"/>
        <item x="7"/>
        <item t="default"/>
      </items>
    </pivotField>
    <pivotField showAll="0"/>
    <pivotField axis="axisRow" showAll="0">
      <items count="11">
        <item x="0"/>
        <item x="1"/>
        <item x="2"/>
        <item x="3"/>
        <item x="4"/>
        <item x="5"/>
        <item x="6"/>
        <item x="7"/>
        <item x="8"/>
        <item x="9"/>
        <item t="default"/>
      </items>
    </pivotField>
    <pivotField showAll="0"/>
    <pivotField numFmtId="164" showAll="0"/>
    <pivotField showAll="0"/>
    <pivotField showAll="0"/>
    <pivotField showAll="0"/>
    <pivotField numFmtId="44" showAll="0"/>
    <pivotField showAll="0">
      <items count="4">
        <item h="1" x="1"/>
        <item x="2"/>
        <item h="1" x="0"/>
        <item t="default"/>
      </items>
    </pivotField>
    <pivotField showAll="0"/>
    <pivotField showAll="0"/>
  </pivotFields>
  <rowFields count="1">
    <field x="3"/>
  </rowFields>
  <rowItems count="5">
    <i>
      <x v="2"/>
    </i>
    <i>
      <x v="3"/>
    </i>
    <i>
      <x v="4"/>
    </i>
    <i>
      <x v="5"/>
    </i>
    <i t="grand">
      <x/>
    </i>
  </rowItems>
  <colItems count="1">
    <i/>
  </colItems>
  <dataFields count="1">
    <dataField name="Count of User I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B146929-AB83-40D5-A590-1368EDA50DB6}" sourceName="Age">
  <pivotTables>
    <pivotTable tabId="11" name="PivotTable28"/>
    <pivotTable tabId="11" name="PivotTable26"/>
    <pivotTable tabId="11" name="PivotTable27"/>
  </pivotTables>
  <data>
    <tabular pivotCacheId="549505557">
      <items count="9">
        <i x="5" s="1"/>
        <i x="3" s="1"/>
        <i x="0" s="1"/>
        <i x="4" s="1"/>
        <i x="7" s="1"/>
        <i x="1" s="1"/>
        <i x="6" s="1"/>
        <i x="2"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FFE35A9E-23BD-4B41-9496-49275567B859}" sourceName="Order Status">
  <pivotTables>
    <pivotTable tabId="11" name="PivotTable27"/>
    <pivotTable tabId="11" name="PivotTable26"/>
    <pivotTable tabId="11" name="PivotTable28"/>
  </pivotTables>
  <data>
    <tabular pivotCacheId="549505557">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h_Name" xr10:uid="{B4A6CAED-C80C-41E2-9089-7E9CFA124D92}" sourceName="Dish Name">
  <pivotTables>
    <pivotTable tabId="11" name="PivotTable26"/>
    <pivotTable tabId="11" name="PivotTable27"/>
    <pivotTable tabId="11" name="PivotTable28"/>
  </pivotTables>
  <data>
    <tabular pivotCacheId="549505557">
      <items count="7">
        <i x="1" s="1"/>
        <i x="2" s="1"/>
        <i x="5" s="1"/>
        <i x="3" s="1"/>
        <i x="0" s="1"/>
        <i x="4"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6571DC3A-BEB9-496F-9DA9-1C4E954C2E9D}" sourceName="Time of Day">
  <pivotTables>
    <pivotTable tabId="11" name="PivotTable28"/>
    <pivotTable tabId="11" name="PivotTable26"/>
    <pivotTable tabId="11" name="PivotTable27"/>
  </pivotTables>
  <data>
    <tabular pivotCacheId="549505557">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E80E0962-AEF1-4857-A3C1-73645D54D4C9}" cache="Slicer_Age" caption="Age" rowHeight="225425"/>
  <slicer name="Order Status" xr10:uid="{D8579D20-DA2A-4BAC-BF9F-497477ACD877}" cache="Slicer_Order_Status" caption="Order Status" rowHeight="225425"/>
  <slicer name="Dish Name" xr10:uid="{DF2D0A12-825D-4787-998A-57BAAAADF086}" cache="Slicer_Dish_Name" caption="Dish Name" rowHeight="225425"/>
  <slicer name="Time of Day" xr10:uid="{FC4E0F7E-39DF-4661-9477-EF5C2DF30884}" cache="Slicer_Time_of_Day" caption="Time of Day"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1"/>
  <sheetViews>
    <sheetView zoomScale="120" zoomScaleNormal="120" workbookViewId="0">
      <selection activeCell="F17" sqref="F17"/>
    </sheetView>
  </sheetViews>
  <sheetFormatPr defaultColWidth="12.5703125" defaultRowHeight="15.75" customHeight="1" x14ac:dyDescent="0.2"/>
  <cols>
    <col min="2" max="2" width="14.7109375" customWidth="1"/>
    <col min="5" max="5" width="24.85546875" style="7" customWidth="1"/>
    <col min="6" max="6" width="15.7109375" customWidth="1"/>
    <col min="7" max="7" width="19.7109375" customWidth="1"/>
  </cols>
  <sheetData>
    <row r="1" spans="1:9" x14ac:dyDescent="0.2">
      <c r="A1" s="1" t="s">
        <v>0</v>
      </c>
      <c r="B1" s="1" t="s">
        <v>1</v>
      </c>
      <c r="C1" s="1" t="s">
        <v>2</v>
      </c>
      <c r="D1" s="1" t="s">
        <v>3</v>
      </c>
      <c r="E1" s="5" t="s">
        <v>4</v>
      </c>
      <c r="F1" s="1" t="s">
        <v>5</v>
      </c>
      <c r="G1" s="1" t="s">
        <v>6</v>
      </c>
      <c r="H1" s="1" t="s">
        <v>7</v>
      </c>
      <c r="I1" s="1" t="s">
        <v>8</v>
      </c>
    </row>
    <row r="2" spans="1:9" x14ac:dyDescent="0.2">
      <c r="A2" s="2" t="s">
        <v>9</v>
      </c>
      <c r="B2" s="2" t="s">
        <v>10</v>
      </c>
      <c r="C2" s="2">
        <v>28</v>
      </c>
      <c r="D2" s="2" t="s">
        <v>11</v>
      </c>
      <c r="E2" s="6">
        <v>44941</v>
      </c>
      <c r="F2" s="2" t="s">
        <v>12</v>
      </c>
      <c r="G2" s="2" t="s">
        <v>13</v>
      </c>
      <c r="H2" s="2" t="s">
        <v>14</v>
      </c>
      <c r="I2" s="2">
        <v>12</v>
      </c>
    </row>
    <row r="3" spans="1:9" x14ac:dyDescent="0.2">
      <c r="A3" s="2" t="s">
        <v>15</v>
      </c>
      <c r="B3" s="2" t="s">
        <v>16</v>
      </c>
      <c r="C3" s="2">
        <v>35</v>
      </c>
      <c r="D3" s="2" t="s">
        <v>17</v>
      </c>
      <c r="E3" s="6">
        <v>44977</v>
      </c>
      <c r="F3" s="2" t="s">
        <v>18</v>
      </c>
      <c r="G3" s="2" t="s">
        <v>19</v>
      </c>
      <c r="H3" s="2" t="s">
        <v>20</v>
      </c>
      <c r="I3" s="2">
        <v>8</v>
      </c>
    </row>
    <row r="4" spans="1:9" x14ac:dyDescent="0.2">
      <c r="A4" s="2" t="s">
        <v>21</v>
      </c>
      <c r="B4" s="2" t="s">
        <v>22</v>
      </c>
      <c r="C4" s="2">
        <v>42</v>
      </c>
      <c r="D4" s="2" t="s">
        <v>23</v>
      </c>
      <c r="E4" s="6">
        <v>44995</v>
      </c>
      <c r="F4" s="2" t="s">
        <v>24</v>
      </c>
      <c r="G4" s="2" t="s">
        <v>25</v>
      </c>
      <c r="H4" s="2" t="s">
        <v>26</v>
      </c>
      <c r="I4" s="2">
        <v>15</v>
      </c>
    </row>
    <row r="5" spans="1:9" x14ac:dyDescent="0.2">
      <c r="A5" s="2" t="s">
        <v>27</v>
      </c>
      <c r="B5" s="2" t="s">
        <v>28</v>
      </c>
      <c r="C5" s="2">
        <v>27</v>
      </c>
      <c r="D5" s="2" t="s">
        <v>29</v>
      </c>
      <c r="E5" s="6">
        <v>45021</v>
      </c>
      <c r="F5" s="2" t="s">
        <v>30</v>
      </c>
      <c r="G5" s="2" t="s">
        <v>31</v>
      </c>
      <c r="H5" s="2" t="s">
        <v>14</v>
      </c>
      <c r="I5" s="2">
        <v>10</v>
      </c>
    </row>
    <row r="6" spans="1:9" x14ac:dyDescent="0.2">
      <c r="A6" s="2" t="s">
        <v>32</v>
      </c>
      <c r="B6" s="2" t="s">
        <v>33</v>
      </c>
      <c r="C6" s="2">
        <v>30</v>
      </c>
      <c r="D6" s="2" t="s">
        <v>34</v>
      </c>
      <c r="E6" s="6">
        <v>45068</v>
      </c>
      <c r="F6" s="2" t="s">
        <v>35</v>
      </c>
      <c r="G6" s="2" t="s">
        <v>36</v>
      </c>
      <c r="H6" s="2" t="s">
        <v>20</v>
      </c>
      <c r="I6" s="2">
        <v>9</v>
      </c>
    </row>
    <row r="7" spans="1:9" x14ac:dyDescent="0.2">
      <c r="A7" s="2" t="s">
        <v>37</v>
      </c>
      <c r="B7" s="2" t="s">
        <v>38</v>
      </c>
      <c r="C7" s="2">
        <v>25</v>
      </c>
      <c r="D7" s="2" t="s">
        <v>39</v>
      </c>
      <c r="E7" s="6">
        <v>45092</v>
      </c>
      <c r="F7" s="2" t="s">
        <v>40</v>
      </c>
      <c r="G7" s="2" t="s">
        <v>41</v>
      </c>
      <c r="H7" s="2" t="s">
        <v>14</v>
      </c>
      <c r="I7" s="2">
        <v>7</v>
      </c>
    </row>
    <row r="8" spans="1:9" x14ac:dyDescent="0.2">
      <c r="A8" s="2" t="s">
        <v>42</v>
      </c>
      <c r="B8" s="2" t="s">
        <v>43</v>
      </c>
      <c r="C8" s="2">
        <v>38</v>
      </c>
      <c r="D8" s="2" t="s">
        <v>44</v>
      </c>
      <c r="E8" s="6">
        <v>45109</v>
      </c>
      <c r="F8" s="2" t="s">
        <v>45</v>
      </c>
      <c r="G8" s="2" t="s">
        <v>46</v>
      </c>
      <c r="H8" s="2" t="s">
        <v>26</v>
      </c>
      <c r="I8" s="2">
        <v>14</v>
      </c>
    </row>
    <row r="9" spans="1:9" x14ac:dyDescent="0.2">
      <c r="A9" s="2" t="s">
        <v>47</v>
      </c>
      <c r="B9" s="2" t="s">
        <v>48</v>
      </c>
      <c r="C9" s="2">
        <v>31</v>
      </c>
      <c r="D9" s="2" t="s">
        <v>49</v>
      </c>
      <c r="E9" s="6">
        <v>45149</v>
      </c>
      <c r="F9" s="2" t="s">
        <v>50</v>
      </c>
      <c r="G9" s="2" t="s">
        <v>51</v>
      </c>
      <c r="H9" s="2" t="s">
        <v>14</v>
      </c>
      <c r="I9" s="2">
        <v>5</v>
      </c>
    </row>
    <row r="10" spans="1:9" x14ac:dyDescent="0.2">
      <c r="A10" s="2" t="s">
        <v>52</v>
      </c>
      <c r="B10" s="2" t="s">
        <v>53</v>
      </c>
      <c r="C10" s="2">
        <v>33</v>
      </c>
      <c r="D10" s="2" t="s">
        <v>54</v>
      </c>
      <c r="E10" s="6">
        <v>45170</v>
      </c>
      <c r="F10" s="2" t="s">
        <v>55</v>
      </c>
      <c r="G10" s="2" t="s">
        <v>56</v>
      </c>
      <c r="H10" s="2" t="s">
        <v>20</v>
      </c>
      <c r="I10" s="2">
        <v>6</v>
      </c>
    </row>
    <row r="11" spans="1:9" x14ac:dyDescent="0.2">
      <c r="A11" s="2" t="s">
        <v>57</v>
      </c>
      <c r="B11" s="2" t="s">
        <v>58</v>
      </c>
      <c r="C11" s="2">
        <v>29</v>
      </c>
      <c r="D11" s="2" t="s">
        <v>59</v>
      </c>
      <c r="E11" s="6">
        <v>45209</v>
      </c>
      <c r="F11" s="2" t="s">
        <v>60</v>
      </c>
      <c r="G11" s="2" t="s">
        <v>61</v>
      </c>
      <c r="H11" s="2" t="s">
        <v>14</v>
      </c>
      <c r="I11" s="2">
        <v>8</v>
      </c>
    </row>
  </sheetData>
  <conditionalFormatting sqref="G17">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7"/>
  <sheetViews>
    <sheetView zoomScale="115" zoomScaleNormal="115" workbookViewId="0">
      <selection activeCell="H2" sqref="H2"/>
    </sheetView>
  </sheetViews>
  <sheetFormatPr defaultColWidth="12.5703125" defaultRowHeight="15.75" customHeight="1" x14ac:dyDescent="0.2"/>
  <cols>
    <col min="3" max="3" width="21.7109375" customWidth="1"/>
    <col min="4" max="4" width="19.85546875" customWidth="1"/>
    <col min="5" max="5" width="23.5703125" customWidth="1"/>
    <col min="6" max="6" width="22.140625" customWidth="1"/>
    <col min="7" max="7" width="25.5703125" customWidth="1"/>
    <col min="8" max="8" width="19.140625" customWidth="1"/>
    <col min="9" max="9" width="13.7109375" customWidth="1"/>
    <col min="10" max="10" width="15.85546875" customWidth="1"/>
    <col min="11" max="11" width="17.28515625" customWidth="1"/>
  </cols>
  <sheetData>
    <row r="1" spans="1:11" x14ac:dyDescent="0.2">
      <c r="A1" s="1" t="s">
        <v>62</v>
      </c>
      <c r="B1" s="1" t="s">
        <v>0</v>
      </c>
      <c r="C1" s="1" t="s">
        <v>63</v>
      </c>
      <c r="D1" s="1" t="s">
        <v>64</v>
      </c>
      <c r="E1" s="1" t="s">
        <v>65</v>
      </c>
      <c r="F1" s="1" t="s">
        <v>66</v>
      </c>
      <c r="G1" s="1" t="s">
        <v>67</v>
      </c>
      <c r="H1" s="1" t="s">
        <v>68</v>
      </c>
      <c r="I1" s="1" t="s">
        <v>1</v>
      </c>
      <c r="J1" s="1" t="s">
        <v>2</v>
      </c>
      <c r="K1" s="1" t="s">
        <v>3</v>
      </c>
    </row>
    <row r="2" spans="1:11" x14ac:dyDescent="0.2">
      <c r="A2" s="2" t="s">
        <v>69</v>
      </c>
      <c r="B2" s="2" t="s">
        <v>9</v>
      </c>
      <c r="C2" s="2" t="s">
        <v>70</v>
      </c>
      <c r="D2" s="2" t="s">
        <v>14</v>
      </c>
      <c r="E2" s="4">
        <v>45627.791666666664</v>
      </c>
      <c r="F2" s="4">
        <v>45627.8125</v>
      </c>
      <c r="G2" s="2">
        <v>30</v>
      </c>
      <c r="H2" s="2">
        <v>4.5</v>
      </c>
      <c r="I2" s="2" t="str">
        <f>VLOOKUP(B2, UserDetails.csv!$A$2:$G$100, 2, FALSE)</f>
        <v>Alice Johnson</v>
      </c>
      <c r="J2" s="2">
        <f>VLOOKUP(B2, UserDetails.csv!$A$2:$G$100, 3, FALSE)</f>
        <v>28</v>
      </c>
      <c r="K2" s="2" t="str">
        <f>VLOOKUP(B2, UserDetails.csv!$A$2:$G$100, 4, FALSE)</f>
        <v>New York</v>
      </c>
    </row>
    <row r="3" spans="1:11" x14ac:dyDescent="0.2">
      <c r="A3" s="2" t="s">
        <v>71</v>
      </c>
      <c r="B3" s="2" t="s">
        <v>15</v>
      </c>
      <c r="C3" s="2" t="s">
        <v>72</v>
      </c>
      <c r="D3" s="2" t="s">
        <v>20</v>
      </c>
      <c r="E3" s="4">
        <v>45627.5</v>
      </c>
      <c r="F3" s="4">
        <v>45627.513888888891</v>
      </c>
      <c r="G3" s="2">
        <v>20</v>
      </c>
      <c r="H3" s="2">
        <v>4</v>
      </c>
      <c r="I3" s="2" t="str">
        <f>VLOOKUP(B3, UserDetails.csv!$A$2:$G$100, 2, FALSE)</f>
        <v>Bob Smith</v>
      </c>
      <c r="J3" s="2">
        <f>VLOOKUP(B3, UserDetails.csv!$A$2:$G$100, 3, FALSE)</f>
        <v>35</v>
      </c>
      <c r="K3" s="2" t="str">
        <f>VLOOKUP(B3, UserDetails.csv!$A$2:$G$100, 4, FALSE)</f>
        <v>Los Angeles</v>
      </c>
    </row>
    <row r="4" spans="1:11" x14ac:dyDescent="0.2">
      <c r="A4" s="2" t="s">
        <v>73</v>
      </c>
      <c r="B4" s="2" t="s">
        <v>21</v>
      </c>
      <c r="C4" s="2" t="s">
        <v>74</v>
      </c>
      <c r="D4" s="2" t="s">
        <v>14</v>
      </c>
      <c r="E4" s="4">
        <v>45628.8125</v>
      </c>
      <c r="F4" s="4">
        <v>45628.840277777781</v>
      </c>
      <c r="G4" s="2">
        <v>40</v>
      </c>
      <c r="H4" s="2">
        <v>4.8</v>
      </c>
      <c r="I4" s="2" t="str">
        <f>VLOOKUP(B4, UserDetails.csv!$A$2:$G$100, 2, FALSE)</f>
        <v>Charlie Lee</v>
      </c>
      <c r="J4" s="2">
        <f>VLOOKUP(B4, UserDetails.csv!$A$2:$G$100, 3, FALSE)</f>
        <v>42</v>
      </c>
      <c r="K4" s="2" t="str">
        <f>VLOOKUP(B4, UserDetails.csv!$A$2:$G$100, 4, FALSE)</f>
        <v>Chicago</v>
      </c>
    </row>
    <row r="5" spans="1:11" x14ac:dyDescent="0.2">
      <c r="A5" s="2" t="s">
        <v>75</v>
      </c>
      <c r="B5" s="2" t="s">
        <v>9</v>
      </c>
      <c r="C5" s="2" t="s">
        <v>76</v>
      </c>
      <c r="D5" s="2" t="s">
        <v>26</v>
      </c>
      <c r="E5" s="4">
        <v>45628.3125</v>
      </c>
      <c r="F5" s="4">
        <v>45628.333333333336</v>
      </c>
      <c r="G5" s="2">
        <v>30</v>
      </c>
      <c r="H5" s="2">
        <v>4.2</v>
      </c>
      <c r="I5" s="2" t="str">
        <f>VLOOKUP(B5, UserDetails.csv!$A$2:$G$100, 2, FALSE)</f>
        <v>Alice Johnson</v>
      </c>
      <c r="J5" s="2">
        <f>VLOOKUP(B5, UserDetails.csv!$A$2:$G$100, 3, FALSE)</f>
        <v>28</v>
      </c>
      <c r="K5" s="2" t="str">
        <f>VLOOKUP(B5, UserDetails.csv!$A$2:$G$100, 4, FALSE)</f>
        <v>New York</v>
      </c>
    </row>
    <row r="6" spans="1:11" x14ac:dyDescent="0.2">
      <c r="A6" s="2" t="s">
        <v>77</v>
      </c>
      <c r="B6" s="2" t="s">
        <v>27</v>
      </c>
      <c r="C6" s="2" t="s">
        <v>72</v>
      </c>
      <c r="D6" s="2" t="s">
        <v>20</v>
      </c>
      <c r="E6" s="4">
        <v>45629.541666666664</v>
      </c>
      <c r="F6" s="4">
        <v>45629.552083333336</v>
      </c>
      <c r="G6" s="2">
        <v>15</v>
      </c>
      <c r="H6" s="2">
        <v>4.7</v>
      </c>
      <c r="I6" s="2" t="str">
        <f>VLOOKUP(B6, UserDetails.csv!$A$2:$G$100, 2, FALSE)</f>
        <v>David Brown</v>
      </c>
      <c r="J6" s="2">
        <f>VLOOKUP(B6, UserDetails.csv!$A$2:$G$100, 3, FALSE)</f>
        <v>27</v>
      </c>
      <c r="K6" s="2" t="str">
        <f>VLOOKUP(B6, UserDetails.csv!$A$2:$G$100, 4, FALSE)</f>
        <v>San Francisco</v>
      </c>
    </row>
    <row r="7" spans="1:11" x14ac:dyDescent="0.2">
      <c r="A7" s="2" t="s">
        <v>78</v>
      </c>
      <c r="B7" s="2" t="s">
        <v>15</v>
      </c>
      <c r="C7" s="2" t="s">
        <v>70</v>
      </c>
      <c r="D7" s="2" t="s">
        <v>14</v>
      </c>
      <c r="E7" s="4">
        <v>45629.770833333336</v>
      </c>
      <c r="F7" s="4">
        <v>45629.791666666664</v>
      </c>
      <c r="G7" s="2">
        <v>30</v>
      </c>
      <c r="H7" s="2">
        <v>4.3</v>
      </c>
      <c r="I7" s="2" t="str">
        <f>VLOOKUP(B7, UserDetails.csv!$A$2:$G$100, 2, FALSE)</f>
        <v>Bob Smith</v>
      </c>
      <c r="J7" s="2">
        <f>VLOOKUP(B7, UserDetails.csv!$A$2:$G$100, 3, FALSE)</f>
        <v>35</v>
      </c>
      <c r="K7" s="2" t="str">
        <f>VLOOKUP(B7, UserDetails.csv!$A$2:$G$100, 4, FALSE)</f>
        <v>Los Angeles</v>
      </c>
    </row>
    <row r="8" spans="1:11" x14ac:dyDescent="0.2">
      <c r="A8" s="2" t="s">
        <v>79</v>
      </c>
      <c r="B8" s="2" t="s">
        <v>32</v>
      </c>
      <c r="C8" s="2" t="s">
        <v>74</v>
      </c>
      <c r="D8" s="2" t="s">
        <v>14</v>
      </c>
      <c r="E8" s="4">
        <v>45630.75</v>
      </c>
      <c r="F8" s="4">
        <v>45630.78125</v>
      </c>
      <c r="G8" s="2">
        <v>45</v>
      </c>
      <c r="H8" s="2">
        <v>4.5999999999999996</v>
      </c>
      <c r="I8" s="2" t="str">
        <f>VLOOKUP(B8, UserDetails.csv!$A$2:$G$100, 2, FALSE)</f>
        <v>Emma White</v>
      </c>
      <c r="J8" s="2">
        <f>VLOOKUP(B8, UserDetails.csv!$A$2:$G$100, 3, FALSE)</f>
        <v>30</v>
      </c>
      <c r="K8" s="2" t="str">
        <f>VLOOKUP(B8, UserDetails.csv!$A$2:$G$100, 4, FALSE)</f>
        <v>Seattle</v>
      </c>
    </row>
    <row r="9" spans="1:11" x14ac:dyDescent="0.2">
      <c r="A9" s="2" t="s">
        <v>80</v>
      </c>
      <c r="B9" s="2" t="s">
        <v>21</v>
      </c>
      <c r="C9" s="2" t="s">
        <v>81</v>
      </c>
      <c r="D9" s="2" t="s">
        <v>20</v>
      </c>
      <c r="E9" s="4">
        <v>45630.5625</v>
      </c>
      <c r="F9" s="4">
        <v>45630.576388888891</v>
      </c>
      <c r="G9" s="2">
        <v>20</v>
      </c>
      <c r="H9" s="2">
        <v>4.4000000000000004</v>
      </c>
      <c r="I9" s="2" t="str">
        <f>VLOOKUP(B9, UserDetails.csv!$A$2:$G$100, 2, FALSE)</f>
        <v>Charlie Lee</v>
      </c>
      <c r="J9" s="2">
        <f>VLOOKUP(B9, UserDetails.csv!$A$2:$G$100, 3, FALSE)</f>
        <v>42</v>
      </c>
      <c r="K9" s="2" t="str">
        <f>VLOOKUP(B9, UserDetails.csv!$A$2:$G$100, 4, FALSE)</f>
        <v>Chicago</v>
      </c>
    </row>
    <row r="10" spans="1:11" x14ac:dyDescent="0.2">
      <c r="A10" s="2" t="s">
        <v>82</v>
      </c>
      <c r="B10" s="2" t="s">
        <v>9</v>
      </c>
      <c r="C10" s="2" t="s">
        <v>74</v>
      </c>
      <c r="D10" s="2" t="s">
        <v>14</v>
      </c>
      <c r="E10" s="4">
        <v>45631.791666666664</v>
      </c>
      <c r="F10" s="4">
        <v>45631.819444444445</v>
      </c>
      <c r="G10" s="2">
        <v>40</v>
      </c>
      <c r="H10" s="2">
        <v>4.9000000000000004</v>
      </c>
      <c r="I10" s="2" t="str">
        <f>VLOOKUP(B10, UserDetails.csv!$A$2:$G$100, 2, FALSE)</f>
        <v>Alice Johnson</v>
      </c>
      <c r="J10" s="2">
        <f>VLOOKUP(B10, UserDetails.csv!$A$2:$G$100, 3, FALSE)</f>
        <v>28</v>
      </c>
      <c r="K10" s="2" t="str">
        <f>VLOOKUP(B10, UserDetails.csv!$A$2:$G$100, 4, FALSE)</f>
        <v>New York</v>
      </c>
    </row>
    <row r="11" spans="1:11" x14ac:dyDescent="0.2">
      <c r="A11" s="2" t="s">
        <v>83</v>
      </c>
      <c r="B11" s="2" t="s">
        <v>15</v>
      </c>
      <c r="C11" s="2" t="s">
        <v>84</v>
      </c>
      <c r="D11" s="2" t="s">
        <v>26</v>
      </c>
      <c r="E11" s="4">
        <v>45631.291666666664</v>
      </c>
      <c r="F11" s="4">
        <v>45631.298611111109</v>
      </c>
      <c r="G11" s="2">
        <v>10</v>
      </c>
      <c r="H11" s="2">
        <v>4.0999999999999996</v>
      </c>
      <c r="I11" s="2" t="str">
        <f>VLOOKUP(B11, UserDetails.csv!$A$2:$G$100, 2, FALSE)</f>
        <v>Bob Smith</v>
      </c>
      <c r="J11" s="2">
        <f>VLOOKUP(B11, UserDetails.csv!$A$2:$G$100, 3, FALSE)</f>
        <v>35</v>
      </c>
      <c r="K11" s="2" t="str">
        <f>VLOOKUP(B11, UserDetails.csv!$A$2:$G$100, 4, FALSE)</f>
        <v>Los Angeles</v>
      </c>
    </row>
    <row r="12" spans="1:11" x14ac:dyDescent="0.2">
      <c r="A12" s="2" t="s">
        <v>85</v>
      </c>
      <c r="B12" s="2" t="s">
        <v>21</v>
      </c>
      <c r="C12" s="2" t="s">
        <v>76</v>
      </c>
      <c r="D12" s="2" t="s">
        <v>26</v>
      </c>
      <c r="E12" s="4">
        <v>45632.333333333336</v>
      </c>
      <c r="F12" s="4">
        <v>45632.354166666664</v>
      </c>
      <c r="G12" s="2">
        <v>30</v>
      </c>
      <c r="H12" s="2">
        <v>4.5999999999999996</v>
      </c>
      <c r="I12" s="2" t="str">
        <f>VLOOKUP(B12, UserDetails.csv!$A$2:$G$100, 2, FALSE)</f>
        <v>Charlie Lee</v>
      </c>
      <c r="J12" s="2">
        <f>VLOOKUP(B12, UserDetails.csv!$A$2:$G$100, 3, FALSE)</f>
        <v>42</v>
      </c>
      <c r="K12" s="2" t="str">
        <f>VLOOKUP(B12, UserDetails.csv!$A$2:$G$100, 4, FALSE)</f>
        <v>Chicago</v>
      </c>
    </row>
    <row r="13" spans="1:11" x14ac:dyDescent="0.2">
      <c r="A13" s="2" t="s">
        <v>86</v>
      </c>
      <c r="B13" s="2" t="s">
        <v>27</v>
      </c>
      <c r="C13" s="2" t="s">
        <v>70</v>
      </c>
      <c r="D13" s="2" t="s">
        <v>14</v>
      </c>
      <c r="E13" s="4">
        <v>45632.791666666664</v>
      </c>
      <c r="F13" s="4">
        <v>45632.819444444445</v>
      </c>
      <c r="G13" s="2">
        <v>40</v>
      </c>
      <c r="H13" s="2">
        <v>4.7</v>
      </c>
      <c r="I13" s="2" t="str">
        <f>VLOOKUP(B13, UserDetails.csv!$A$2:$G$100, 2, FALSE)</f>
        <v>David Brown</v>
      </c>
      <c r="J13" s="2">
        <f>VLOOKUP(B13, UserDetails.csv!$A$2:$G$100, 3, FALSE)</f>
        <v>27</v>
      </c>
      <c r="K13" s="2" t="str">
        <f>VLOOKUP(B13, UserDetails.csv!$A$2:$G$100, 4, FALSE)</f>
        <v>San Francisco</v>
      </c>
    </row>
    <row r="14" spans="1:11" x14ac:dyDescent="0.2">
      <c r="A14" s="2" t="s">
        <v>87</v>
      </c>
      <c r="B14" s="2" t="s">
        <v>32</v>
      </c>
      <c r="C14" s="2" t="s">
        <v>72</v>
      </c>
      <c r="D14" s="2" t="s">
        <v>20</v>
      </c>
      <c r="E14" s="4">
        <v>45633.520833333336</v>
      </c>
      <c r="F14" s="4">
        <v>45633.541666666664</v>
      </c>
      <c r="G14" s="2">
        <v>30</v>
      </c>
      <c r="H14" s="2">
        <v>4.4000000000000004</v>
      </c>
      <c r="I14" s="2" t="str">
        <f>VLOOKUP(B14, UserDetails.csv!$A$2:$G$100, 2, FALSE)</f>
        <v>Emma White</v>
      </c>
      <c r="J14" s="2">
        <f>VLOOKUP(B14, UserDetails.csv!$A$2:$G$100, 3, FALSE)</f>
        <v>30</v>
      </c>
      <c r="K14" s="2" t="str">
        <f>VLOOKUP(B14, UserDetails.csv!$A$2:$G$100, 4, FALSE)</f>
        <v>Seattle</v>
      </c>
    </row>
    <row r="15" spans="1:11" x14ac:dyDescent="0.2">
      <c r="A15" s="2" t="s">
        <v>88</v>
      </c>
      <c r="B15" s="2" t="s">
        <v>37</v>
      </c>
      <c r="C15" s="2" t="s">
        <v>74</v>
      </c>
      <c r="D15" s="2" t="s">
        <v>14</v>
      </c>
      <c r="E15" s="4">
        <v>45633.75</v>
      </c>
      <c r="F15" s="4">
        <v>45633.78125</v>
      </c>
      <c r="G15" s="2">
        <v>45</v>
      </c>
      <c r="H15" s="2">
        <v>4.8</v>
      </c>
      <c r="I15" s="2" t="str">
        <f>VLOOKUP(B15, UserDetails.csv!$A$2:$G$100, 2, FALSE)</f>
        <v>Frank Green</v>
      </c>
      <c r="J15" s="2">
        <f>VLOOKUP(B15, UserDetails.csv!$A$2:$G$100, 3, FALSE)</f>
        <v>25</v>
      </c>
      <c r="K15" s="2" t="str">
        <f>VLOOKUP(B15, UserDetails.csv!$A$2:$G$100, 4, FALSE)</f>
        <v>Austin</v>
      </c>
    </row>
    <row r="16" spans="1:11" x14ac:dyDescent="0.2">
      <c r="A16" s="2" t="s">
        <v>89</v>
      </c>
      <c r="B16" s="2" t="s">
        <v>42</v>
      </c>
      <c r="C16" s="2" t="s">
        <v>70</v>
      </c>
      <c r="D16" s="2" t="s">
        <v>14</v>
      </c>
      <c r="E16" s="4">
        <v>45634.8125</v>
      </c>
      <c r="F16" s="4">
        <v>45634.840277777781</v>
      </c>
      <c r="G16" s="2">
        <v>40</v>
      </c>
      <c r="H16" s="2">
        <v>5</v>
      </c>
      <c r="I16" s="2" t="str">
        <f>VLOOKUP(B16, UserDetails.csv!$A$2:$G$100, 2, FALSE)</f>
        <v>Grace King</v>
      </c>
      <c r="J16" s="2">
        <f>VLOOKUP(B16, UserDetails.csv!$A$2:$G$100, 3, FALSE)</f>
        <v>38</v>
      </c>
      <c r="K16" s="2" t="str">
        <f>VLOOKUP(B16, UserDetails.csv!$A$2:$G$100, 4, FALSE)</f>
        <v>Boston</v>
      </c>
    </row>
    <row r="17" spans="1:11" x14ac:dyDescent="0.2">
      <c r="A17" s="2" t="s">
        <v>90</v>
      </c>
      <c r="B17" s="2" t="s">
        <v>47</v>
      </c>
      <c r="C17" s="2" t="s">
        <v>81</v>
      </c>
      <c r="D17" s="2" t="s">
        <v>20</v>
      </c>
      <c r="E17" s="4">
        <v>45634.5625</v>
      </c>
      <c r="F17" s="4">
        <v>45634.576388888891</v>
      </c>
      <c r="G17" s="2">
        <v>20</v>
      </c>
      <c r="H17" s="2">
        <v>4.3</v>
      </c>
      <c r="I17" s="2" t="str">
        <f>VLOOKUP(B17, UserDetails.csv!$A$2:$G$100, 2, FALSE)</f>
        <v>Henry Lee</v>
      </c>
      <c r="J17" s="2">
        <f>VLOOKUP(B17, UserDetails.csv!$A$2:$G$100, 3, FALSE)</f>
        <v>31</v>
      </c>
      <c r="K17" s="2" t="str">
        <f>VLOOKUP(B17, UserDetails.csv!$A$2:$G$100, 4, FALSE)</f>
        <v>Miami</v>
      </c>
    </row>
  </sheetData>
  <conditionalFormatting sqref="F21">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7"/>
  <sheetViews>
    <sheetView zoomScale="120" zoomScaleNormal="120" workbookViewId="0">
      <selection activeCell="D28" sqref="D28"/>
    </sheetView>
  </sheetViews>
  <sheetFormatPr defaultColWidth="12.5703125" defaultRowHeight="15.75" customHeight="1" x14ac:dyDescent="0.2"/>
  <cols>
    <col min="1" max="1" width="13.42578125" customWidth="1"/>
    <col min="6" max="6" width="17.42578125" customWidth="1"/>
    <col min="7" max="7" width="18.7109375" customWidth="1"/>
    <col min="8" max="8" width="19" customWidth="1"/>
    <col min="10" max="10" width="12.5703125" style="10"/>
  </cols>
  <sheetData>
    <row r="1" spans="1:13" x14ac:dyDescent="0.2">
      <c r="A1" s="1" t="s">
        <v>91</v>
      </c>
      <c r="B1" s="1" t="s">
        <v>0</v>
      </c>
      <c r="C1" s="1" t="s">
        <v>1</v>
      </c>
      <c r="D1" s="1" t="s">
        <v>2</v>
      </c>
      <c r="E1" s="1" t="s">
        <v>3</v>
      </c>
      <c r="F1" s="1" t="s">
        <v>92</v>
      </c>
      <c r="G1" s="1" t="s">
        <v>103</v>
      </c>
      <c r="H1" s="1" t="s">
        <v>63</v>
      </c>
      <c r="I1" s="1" t="s">
        <v>93</v>
      </c>
      <c r="J1" s="8" t="s">
        <v>94</v>
      </c>
      <c r="K1" s="1" t="s">
        <v>95</v>
      </c>
      <c r="L1" s="1" t="s">
        <v>96</v>
      </c>
      <c r="M1" s="1" t="s">
        <v>62</v>
      </c>
    </row>
    <row r="2" spans="1:13" x14ac:dyDescent="0.2">
      <c r="A2" s="2">
        <v>1001</v>
      </c>
      <c r="B2" s="2" t="s">
        <v>9</v>
      </c>
      <c r="C2" s="2" t="str">
        <f>VLOOKUP(B2, UserDetails.csv!$A$2:$G$100, 2, FALSE)</f>
        <v>Alice Johnson</v>
      </c>
      <c r="D2" s="2">
        <f>VLOOKUP(B2, UserDetails.csv!$A$2:$G$100, 3, FALSE)</f>
        <v>28</v>
      </c>
      <c r="E2" s="2" t="str">
        <f>VLOOKUP(B2, UserDetails.csv!$A$2:$G$100, 4, FALSE)</f>
        <v>New York</v>
      </c>
      <c r="F2" s="3">
        <v>45627</v>
      </c>
      <c r="G2" s="2" t="str">
        <f>VLOOKUP(M2, 'CookingSessions.csv'!$A$2:$F$100, 4, FALSE)</f>
        <v>Dinner</v>
      </c>
      <c r="H2" s="2" t="str">
        <f>VLOOKUP(M2, 'CookingSessions.csv'!$A$2:$F$100, 3, FALSE)</f>
        <v>Spaghetti</v>
      </c>
      <c r="I2" s="2" t="s">
        <v>97</v>
      </c>
      <c r="J2" s="9">
        <v>15</v>
      </c>
      <c r="K2" s="2" t="s">
        <v>98</v>
      </c>
      <c r="L2" s="2">
        <v>5</v>
      </c>
      <c r="M2" s="2" t="s">
        <v>69</v>
      </c>
    </row>
    <row r="3" spans="1:13" x14ac:dyDescent="0.2">
      <c r="A3" s="2">
        <v>1002</v>
      </c>
      <c r="B3" s="2" t="s">
        <v>15</v>
      </c>
      <c r="C3" s="2" t="str">
        <f>VLOOKUP(B3, UserDetails.csv!$A$2:$G$100, 2, FALSE)</f>
        <v>Bob Smith</v>
      </c>
      <c r="D3" s="2">
        <f>VLOOKUP(B3, UserDetails.csv!$A$2:$G$100, 3, FALSE)</f>
        <v>35</v>
      </c>
      <c r="E3" s="2" t="str">
        <f>VLOOKUP(B3, UserDetails.csv!$A$2:$G$100, 4, FALSE)</f>
        <v>Los Angeles</v>
      </c>
      <c r="F3" s="3">
        <v>45627</v>
      </c>
      <c r="G3" s="2" t="str">
        <f>VLOOKUP(M3, 'CookingSessions.csv'!$A$2:$F$100, 4, FALSE)</f>
        <v>Lunch</v>
      </c>
      <c r="H3" s="2" t="str">
        <f>VLOOKUP(M3, 'CookingSessions.csv'!$A$2:$F$100, 3, FALSE)</f>
        <v>Caesar Salad</v>
      </c>
      <c r="I3" s="2" t="s">
        <v>97</v>
      </c>
      <c r="J3" s="9">
        <v>10</v>
      </c>
      <c r="K3" s="2" t="s">
        <v>99</v>
      </c>
      <c r="L3" s="2">
        <v>4</v>
      </c>
      <c r="M3" s="2" t="s">
        <v>71</v>
      </c>
    </row>
    <row r="4" spans="1:13" x14ac:dyDescent="0.2">
      <c r="A4" s="2">
        <v>1003</v>
      </c>
      <c r="B4" s="2" t="s">
        <v>21</v>
      </c>
      <c r="C4" s="2" t="str">
        <f>VLOOKUP(B4, UserDetails.csv!$A$2:$G$100, 2, FALSE)</f>
        <v>Charlie Lee</v>
      </c>
      <c r="D4" s="2">
        <f>VLOOKUP(B4, UserDetails.csv!$A$2:$G$100, 3, FALSE)</f>
        <v>42</v>
      </c>
      <c r="E4" s="2" t="str">
        <f>VLOOKUP(B4, UserDetails.csv!$A$2:$G$100, 4, FALSE)</f>
        <v>Chicago</v>
      </c>
      <c r="F4" s="3">
        <v>45628</v>
      </c>
      <c r="G4" s="2" t="str">
        <f>VLOOKUP(M4, 'CookingSessions.csv'!$A$2:$F$100, 4, FALSE)</f>
        <v>Dinner</v>
      </c>
      <c r="H4" s="2" t="str">
        <f>VLOOKUP(M4, 'CookingSessions.csv'!$A$2:$F$100, 3, FALSE)</f>
        <v>Grilled Chicken</v>
      </c>
      <c r="I4" s="2" t="s">
        <v>100</v>
      </c>
      <c r="J4" s="9">
        <v>12.5</v>
      </c>
      <c r="K4" s="2" t="s">
        <v>98</v>
      </c>
      <c r="L4" s="2" t="s">
        <v>101</v>
      </c>
      <c r="M4" s="2" t="s">
        <v>73</v>
      </c>
    </row>
    <row r="5" spans="1:13" x14ac:dyDescent="0.2">
      <c r="A5" s="2">
        <v>1004</v>
      </c>
      <c r="B5" s="2" t="s">
        <v>9</v>
      </c>
      <c r="C5" s="2" t="str">
        <f>VLOOKUP(B5, UserDetails.csv!$A$2:$G$100, 2, FALSE)</f>
        <v>Alice Johnson</v>
      </c>
      <c r="D5" s="2">
        <f>VLOOKUP(B5, UserDetails.csv!$A$2:$G$100, 3, FALSE)</f>
        <v>28</v>
      </c>
      <c r="E5" s="2" t="str">
        <f>VLOOKUP(B5, UserDetails.csv!$A$2:$G$100, 4, FALSE)</f>
        <v>New York</v>
      </c>
      <c r="F5" s="3">
        <v>45628</v>
      </c>
      <c r="G5" s="2" t="str">
        <f>VLOOKUP(M5, 'CookingSessions.csv'!$A$2:$F$100, 4, FALSE)</f>
        <v>Breakfast</v>
      </c>
      <c r="H5" s="2" t="str">
        <f>VLOOKUP(M5, 'CookingSessions.csv'!$A$2:$F$100, 3, FALSE)</f>
        <v>Pancakes</v>
      </c>
      <c r="I5" s="2" t="s">
        <v>97</v>
      </c>
      <c r="J5" s="9">
        <v>8</v>
      </c>
      <c r="K5" s="2" t="s">
        <v>102</v>
      </c>
      <c r="L5" s="2">
        <v>4</v>
      </c>
      <c r="M5" s="2" t="s">
        <v>75</v>
      </c>
    </row>
    <row r="6" spans="1:13" x14ac:dyDescent="0.2">
      <c r="A6" s="2">
        <v>1005</v>
      </c>
      <c r="B6" s="2" t="s">
        <v>27</v>
      </c>
      <c r="C6" s="2" t="str">
        <f>VLOOKUP(B6, UserDetails.csv!$A$2:$G$100, 2, FALSE)</f>
        <v>David Brown</v>
      </c>
      <c r="D6" s="2">
        <f>VLOOKUP(B6, UserDetails.csv!$A$2:$G$100, 3, FALSE)</f>
        <v>27</v>
      </c>
      <c r="E6" s="2" t="str">
        <f>VLOOKUP(B6, UserDetails.csv!$A$2:$G$100, 4, FALSE)</f>
        <v>San Francisco</v>
      </c>
      <c r="F6" s="3">
        <v>45629</v>
      </c>
      <c r="G6" s="2" t="str">
        <f>VLOOKUP(M6, 'CookingSessions.csv'!$A$2:$F$100, 4, FALSE)</f>
        <v>Lunch</v>
      </c>
      <c r="H6" s="2" t="str">
        <f>VLOOKUP(M6, 'CookingSessions.csv'!$A$2:$F$100, 3, FALSE)</f>
        <v>Caesar Salad</v>
      </c>
      <c r="I6" s="2" t="s">
        <v>97</v>
      </c>
      <c r="J6" s="9">
        <v>9</v>
      </c>
      <c r="K6" s="2" t="s">
        <v>99</v>
      </c>
      <c r="L6" s="2">
        <v>4</v>
      </c>
      <c r="M6" s="2" t="s">
        <v>77</v>
      </c>
    </row>
    <row r="7" spans="1:13" x14ac:dyDescent="0.2">
      <c r="A7" s="2">
        <v>1006</v>
      </c>
      <c r="B7" s="2" t="s">
        <v>15</v>
      </c>
      <c r="C7" s="2" t="str">
        <f>VLOOKUP(B7, UserDetails.csv!$A$2:$G$100, 2, FALSE)</f>
        <v>Bob Smith</v>
      </c>
      <c r="D7" s="2">
        <f>VLOOKUP(B7, UserDetails.csv!$A$2:$G$100, 3, FALSE)</f>
        <v>35</v>
      </c>
      <c r="E7" s="2" t="str">
        <f>VLOOKUP(B7, UserDetails.csv!$A$2:$G$100, 4, FALSE)</f>
        <v>Los Angeles</v>
      </c>
      <c r="F7" s="3">
        <v>45629</v>
      </c>
      <c r="G7" s="2" t="str">
        <f>VLOOKUP(M7, 'CookingSessions.csv'!$A$2:$F$100, 4, FALSE)</f>
        <v>Dinner</v>
      </c>
      <c r="H7" s="2" t="str">
        <f>VLOOKUP(M7, 'CookingSessions.csv'!$A$2:$F$100, 3, FALSE)</f>
        <v>Spaghetti</v>
      </c>
      <c r="I7" s="2" t="s">
        <v>97</v>
      </c>
      <c r="J7" s="9">
        <v>14</v>
      </c>
      <c r="K7" s="2" t="s">
        <v>98</v>
      </c>
      <c r="L7" s="2">
        <v>4</v>
      </c>
      <c r="M7" s="2" t="s">
        <v>78</v>
      </c>
    </row>
    <row r="8" spans="1:13" x14ac:dyDescent="0.2">
      <c r="A8" s="2">
        <v>1007</v>
      </c>
      <c r="B8" s="2" t="s">
        <v>32</v>
      </c>
      <c r="C8" s="2" t="str">
        <f>VLOOKUP(B8, UserDetails.csv!$A$2:$G$100, 2, FALSE)</f>
        <v>Emma White</v>
      </c>
      <c r="D8" s="2">
        <f>VLOOKUP(B8, UserDetails.csv!$A$2:$G$100, 3, FALSE)</f>
        <v>30</v>
      </c>
      <c r="E8" s="2" t="str">
        <f>VLOOKUP(B8, UserDetails.csv!$A$2:$G$100, 4, FALSE)</f>
        <v>Seattle</v>
      </c>
      <c r="F8" s="3">
        <v>45630</v>
      </c>
      <c r="G8" s="2" t="str">
        <f>VLOOKUP(M8, 'CookingSessions.csv'!$A$2:$F$100, 4, FALSE)</f>
        <v>Dinner</v>
      </c>
      <c r="H8" s="2" t="str">
        <f>VLOOKUP(M8, 'CookingSessions.csv'!$A$2:$F$100, 3, FALSE)</f>
        <v>Grilled Chicken</v>
      </c>
      <c r="I8" s="2" t="s">
        <v>97</v>
      </c>
      <c r="J8" s="9">
        <v>13.5</v>
      </c>
      <c r="K8" s="2" t="s">
        <v>98</v>
      </c>
      <c r="L8" s="2">
        <v>4</v>
      </c>
      <c r="M8" s="2" t="s">
        <v>79</v>
      </c>
    </row>
    <row r="9" spans="1:13" x14ac:dyDescent="0.2">
      <c r="A9" s="2">
        <v>1008</v>
      </c>
      <c r="B9" s="2" t="s">
        <v>21</v>
      </c>
      <c r="C9" s="2" t="str">
        <f>VLOOKUP(B9, UserDetails.csv!$A$2:$G$100, 2, FALSE)</f>
        <v>Charlie Lee</v>
      </c>
      <c r="D9" s="2">
        <f>VLOOKUP(B9, UserDetails.csv!$A$2:$G$100, 3, FALSE)</f>
        <v>42</v>
      </c>
      <c r="E9" s="2" t="str">
        <f>VLOOKUP(B9, UserDetails.csv!$A$2:$G$100, 4, FALSE)</f>
        <v>Chicago</v>
      </c>
      <c r="F9" s="3">
        <v>45630</v>
      </c>
      <c r="G9" s="2" t="str">
        <f>VLOOKUP(M9, 'CookingSessions.csv'!$A$2:$F$100, 4, FALSE)</f>
        <v>Lunch</v>
      </c>
      <c r="H9" s="2" t="str">
        <f>VLOOKUP(M9, 'CookingSessions.csv'!$A$2:$F$100, 3, FALSE)</f>
        <v>Veggie Burger</v>
      </c>
      <c r="I9" s="2" t="s">
        <v>100</v>
      </c>
      <c r="J9" s="9">
        <v>11</v>
      </c>
      <c r="K9" s="2" t="s">
        <v>99</v>
      </c>
      <c r="L9" s="2" t="s">
        <v>101</v>
      </c>
      <c r="M9" s="2" t="s">
        <v>80</v>
      </c>
    </row>
    <row r="10" spans="1:13" x14ac:dyDescent="0.2">
      <c r="A10" s="2">
        <v>1009</v>
      </c>
      <c r="B10" s="2" t="s">
        <v>9</v>
      </c>
      <c r="C10" s="2" t="str">
        <f>VLOOKUP(B10, UserDetails.csv!$A$2:$G$100, 2, FALSE)</f>
        <v>Alice Johnson</v>
      </c>
      <c r="D10" s="2">
        <f>VLOOKUP(B10, UserDetails.csv!$A$2:$G$100, 3, FALSE)</f>
        <v>28</v>
      </c>
      <c r="E10" s="2" t="str">
        <f>VLOOKUP(B10, UserDetails.csv!$A$2:$G$100, 4, FALSE)</f>
        <v>New York</v>
      </c>
      <c r="F10" s="3">
        <v>45631</v>
      </c>
      <c r="G10" s="2" t="str">
        <f>VLOOKUP(M10, 'CookingSessions.csv'!$A$2:$F$100, 4, FALSE)</f>
        <v>Dinner</v>
      </c>
      <c r="H10" s="2" t="str">
        <f>VLOOKUP(M10, 'CookingSessions.csv'!$A$2:$F$100, 3, FALSE)</f>
        <v>Grilled Chicken</v>
      </c>
      <c r="I10" s="2" t="s">
        <v>97</v>
      </c>
      <c r="J10" s="9">
        <v>12</v>
      </c>
      <c r="K10" s="2" t="s">
        <v>98</v>
      </c>
      <c r="L10" s="2">
        <v>5</v>
      </c>
      <c r="M10" s="2" t="s">
        <v>82</v>
      </c>
    </row>
    <row r="11" spans="1:13" x14ac:dyDescent="0.2">
      <c r="A11" s="2">
        <v>1010</v>
      </c>
      <c r="B11" s="2" t="s">
        <v>15</v>
      </c>
      <c r="C11" s="2" t="str">
        <f>VLOOKUP(B11, UserDetails.csv!$A$2:$G$100, 2, FALSE)</f>
        <v>Bob Smith</v>
      </c>
      <c r="D11" s="2">
        <f>VLOOKUP(B11, UserDetails.csv!$A$2:$G$100, 3, FALSE)</f>
        <v>35</v>
      </c>
      <c r="E11" s="2" t="str">
        <f>VLOOKUP(B11, UserDetails.csv!$A$2:$G$100, 4, FALSE)</f>
        <v>Los Angeles</v>
      </c>
      <c r="F11" s="3">
        <v>45631</v>
      </c>
      <c r="G11" s="2" t="str">
        <f>VLOOKUP(M11, 'CookingSessions.csv'!$A$2:$F$100, 4, FALSE)</f>
        <v>Breakfast</v>
      </c>
      <c r="H11" s="2" t="str">
        <f>VLOOKUP(M11, 'CookingSessions.csv'!$A$2:$F$100, 3, FALSE)</f>
        <v>Oatmeal</v>
      </c>
      <c r="I11" s="2" t="s">
        <v>97</v>
      </c>
      <c r="J11" s="9">
        <v>7</v>
      </c>
      <c r="K11" s="2" t="s">
        <v>102</v>
      </c>
      <c r="L11" s="2">
        <v>4</v>
      </c>
      <c r="M11" s="2" t="s">
        <v>83</v>
      </c>
    </row>
    <row r="12" spans="1:13" x14ac:dyDescent="0.2">
      <c r="A12" s="2">
        <v>1011</v>
      </c>
      <c r="B12" s="2" t="s">
        <v>21</v>
      </c>
      <c r="C12" s="2" t="str">
        <f>VLOOKUP(B12, UserDetails.csv!$A$2:$G$100, 2, FALSE)</f>
        <v>Charlie Lee</v>
      </c>
      <c r="D12" s="2">
        <f>VLOOKUP(B12, UserDetails.csv!$A$2:$G$100, 3, FALSE)</f>
        <v>42</v>
      </c>
      <c r="E12" s="2" t="str">
        <f>VLOOKUP(B12, UserDetails.csv!$A$2:$G$100, 4, FALSE)</f>
        <v>Chicago</v>
      </c>
      <c r="F12" s="3">
        <v>45632</v>
      </c>
      <c r="G12" s="2" t="str">
        <f>VLOOKUP(M12, 'CookingSessions.csv'!$A$2:$F$100, 4, FALSE)</f>
        <v>Breakfast</v>
      </c>
      <c r="H12" s="2" t="str">
        <f>VLOOKUP(M12, 'CookingSessions.csv'!$A$2:$F$100, 3, FALSE)</f>
        <v>Pancakes</v>
      </c>
      <c r="I12" s="2" t="s">
        <v>97</v>
      </c>
      <c r="J12" s="9">
        <v>8.5</v>
      </c>
      <c r="K12" s="2" t="s">
        <v>102</v>
      </c>
      <c r="L12" s="2">
        <v>4</v>
      </c>
      <c r="M12" s="2" t="s">
        <v>85</v>
      </c>
    </row>
    <row r="13" spans="1:13" x14ac:dyDescent="0.2">
      <c r="A13" s="2">
        <v>1012</v>
      </c>
      <c r="B13" s="2" t="s">
        <v>27</v>
      </c>
      <c r="C13" s="2" t="str">
        <f>VLOOKUP(B13, UserDetails.csv!$A$2:$G$100, 2, FALSE)</f>
        <v>David Brown</v>
      </c>
      <c r="D13" s="2">
        <f>VLOOKUP(B13, UserDetails.csv!$A$2:$G$100, 3, FALSE)</f>
        <v>27</v>
      </c>
      <c r="E13" s="2" t="str">
        <f>VLOOKUP(B13, UserDetails.csv!$A$2:$G$100, 4, FALSE)</f>
        <v>San Francisco</v>
      </c>
      <c r="F13" s="3">
        <v>45632</v>
      </c>
      <c r="G13" s="2" t="str">
        <f>VLOOKUP(M13, 'CookingSessions.csv'!$A$2:$F$100, 4, FALSE)</f>
        <v>Dinner</v>
      </c>
      <c r="H13" s="2" t="str">
        <f>VLOOKUP(M13, 'CookingSessions.csv'!$A$2:$F$100, 3, FALSE)</f>
        <v>Spaghetti</v>
      </c>
      <c r="I13" s="2" t="s">
        <v>97</v>
      </c>
      <c r="J13" s="9">
        <v>12.5</v>
      </c>
      <c r="K13" s="2" t="s">
        <v>98</v>
      </c>
      <c r="L13" s="2">
        <v>4</v>
      </c>
      <c r="M13" s="2" t="s">
        <v>86</v>
      </c>
    </row>
    <row r="14" spans="1:13" x14ac:dyDescent="0.2">
      <c r="A14" s="2">
        <v>1013</v>
      </c>
      <c r="B14" s="2" t="s">
        <v>32</v>
      </c>
      <c r="C14" s="2" t="str">
        <f>VLOOKUP(B14, UserDetails.csv!$A$2:$G$100, 2, FALSE)</f>
        <v>Emma White</v>
      </c>
      <c r="D14" s="2">
        <f>VLOOKUP(B14, UserDetails.csv!$A$2:$G$100, 3, FALSE)</f>
        <v>30</v>
      </c>
      <c r="E14" s="2" t="str">
        <f>VLOOKUP(B14, UserDetails.csv!$A$2:$G$100, 4, FALSE)</f>
        <v>Seattle</v>
      </c>
      <c r="F14" s="3">
        <v>45633</v>
      </c>
      <c r="G14" s="2" t="str">
        <f>VLOOKUP(M14, 'CookingSessions.csv'!$A$2:$F$100, 4, FALSE)</f>
        <v>Lunch</v>
      </c>
      <c r="H14" s="2" t="str">
        <f>VLOOKUP(M14, 'CookingSessions.csv'!$A$2:$F$100, 3, FALSE)</f>
        <v>Caesar Salad</v>
      </c>
      <c r="I14" s="2" t="s">
        <v>97</v>
      </c>
      <c r="J14" s="9">
        <v>9</v>
      </c>
      <c r="K14" s="2" t="s">
        <v>99</v>
      </c>
      <c r="L14" s="2">
        <v>4</v>
      </c>
      <c r="M14" s="2" t="s">
        <v>87</v>
      </c>
    </row>
    <row r="15" spans="1:13" x14ac:dyDescent="0.2">
      <c r="A15" s="2">
        <v>1014</v>
      </c>
      <c r="B15" s="2" t="s">
        <v>37</v>
      </c>
      <c r="C15" s="2" t="str">
        <f>VLOOKUP(B15, UserDetails.csv!$A$2:$G$100, 2, FALSE)</f>
        <v>Frank Green</v>
      </c>
      <c r="D15" s="2">
        <f>VLOOKUP(B15, UserDetails.csv!$A$2:$G$100, 3, FALSE)</f>
        <v>25</v>
      </c>
      <c r="E15" s="2" t="str">
        <f>VLOOKUP(B15, UserDetails.csv!$A$2:$G$100, 4, FALSE)</f>
        <v>Austin</v>
      </c>
      <c r="F15" s="3">
        <v>45633</v>
      </c>
      <c r="G15" s="2" t="str">
        <f>VLOOKUP(M15, 'CookingSessions.csv'!$A$2:$F$100, 4, FALSE)</f>
        <v>Dinner</v>
      </c>
      <c r="H15" s="2" t="str">
        <f>VLOOKUP(M15, 'CookingSessions.csv'!$A$2:$F$100, 3, FALSE)</f>
        <v>Grilled Chicken</v>
      </c>
      <c r="I15" s="2" t="s">
        <v>97</v>
      </c>
      <c r="J15" s="9">
        <v>13</v>
      </c>
      <c r="K15" s="2" t="s">
        <v>98</v>
      </c>
      <c r="L15" s="2">
        <v>5</v>
      </c>
      <c r="M15" s="2" t="s">
        <v>88</v>
      </c>
    </row>
    <row r="16" spans="1:13" x14ac:dyDescent="0.2">
      <c r="A16" s="2">
        <v>1015</v>
      </c>
      <c r="B16" s="2" t="s">
        <v>42</v>
      </c>
      <c r="C16" s="2" t="str">
        <f>VLOOKUP(B16, UserDetails.csv!$A$2:$G$100, 2, FALSE)</f>
        <v>Grace King</v>
      </c>
      <c r="D16" s="2">
        <f>VLOOKUP(B16, UserDetails.csv!$A$2:$G$100, 3, FALSE)</f>
        <v>38</v>
      </c>
      <c r="E16" s="2" t="str">
        <f>VLOOKUP(B16, UserDetails.csv!$A$2:$G$100, 4, FALSE)</f>
        <v>Boston</v>
      </c>
      <c r="F16" s="3">
        <v>45634</v>
      </c>
      <c r="G16" s="2" t="str">
        <f>VLOOKUP(M16, 'CookingSessions.csv'!$A$2:$F$100, 4, FALSE)</f>
        <v>Dinner</v>
      </c>
      <c r="H16" s="2" t="str">
        <f>VLOOKUP(M16, 'CookingSessions.csv'!$A$2:$F$100, 3, FALSE)</f>
        <v>Spaghetti</v>
      </c>
      <c r="I16" s="2" t="s">
        <v>97</v>
      </c>
      <c r="J16" s="9">
        <v>14</v>
      </c>
      <c r="K16" s="2" t="s">
        <v>98</v>
      </c>
      <c r="L16" s="2">
        <v>5</v>
      </c>
      <c r="M16" s="2" t="s">
        <v>89</v>
      </c>
    </row>
    <row r="17" spans="1:13" x14ac:dyDescent="0.2">
      <c r="A17" s="2">
        <v>1016</v>
      </c>
      <c r="B17" s="2" t="s">
        <v>47</v>
      </c>
      <c r="C17" s="2" t="str">
        <f>VLOOKUP(B17, UserDetails.csv!$A$2:$G$100, 2, FALSE)</f>
        <v>Henry Lee</v>
      </c>
      <c r="D17" s="2">
        <f>VLOOKUP(B17, UserDetails.csv!$A$2:$G$100, 3, FALSE)</f>
        <v>31</v>
      </c>
      <c r="E17" s="2" t="str">
        <f>VLOOKUP(B17, UserDetails.csv!$A$2:$G$100, 4, FALSE)</f>
        <v>Miami</v>
      </c>
      <c r="F17" s="3">
        <v>45634</v>
      </c>
      <c r="G17" s="2" t="str">
        <f>VLOOKUP(M17, 'CookingSessions.csv'!$A$2:$F$100, 4, FALSE)</f>
        <v>Lunch</v>
      </c>
      <c r="H17" s="2" t="str">
        <f>VLOOKUP(M17, 'CookingSessions.csv'!$A$2:$F$100, 3, FALSE)</f>
        <v>Veggie Burger</v>
      </c>
      <c r="I17" s="2" t="s">
        <v>97</v>
      </c>
      <c r="J17" s="9">
        <v>11</v>
      </c>
      <c r="K17" s="2" t="s">
        <v>99</v>
      </c>
      <c r="L17" s="2">
        <v>4</v>
      </c>
      <c r="M17" s="2" t="s">
        <v>90</v>
      </c>
    </row>
  </sheetData>
  <conditionalFormatting sqref="J22">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CA811-EA74-46D7-809D-41E7EBC743B2}">
  <dimension ref="A3:F85"/>
  <sheetViews>
    <sheetView topLeftCell="A46" workbookViewId="0">
      <selection activeCell="K69" sqref="K69"/>
    </sheetView>
  </sheetViews>
  <sheetFormatPr defaultRowHeight="12.75" x14ac:dyDescent="0.2"/>
  <cols>
    <col min="1" max="1" width="13.85546875" bestFit="1" customWidth="1"/>
    <col min="2" max="2" width="15.7109375" bestFit="1" customWidth="1"/>
    <col min="3" max="3" width="7" bestFit="1" customWidth="1"/>
    <col min="4" max="4" width="6.5703125" bestFit="1" customWidth="1"/>
    <col min="5" max="5" width="7.140625" bestFit="1" customWidth="1"/>
    <col min="6" max="6" width="11.7109375" bestFit="1" customWidth="1"/>
    <col min="7" max="7" width="13.7109375" customWidth="1"/>
    <col min="8" max="8" width="19" customWidth="1"/>
  </cols>
  <sheetData>
    <row r="3" spans="1:2" x14ac:dyDescent="0.2">
      <c r="A3" s="11" t="s">
        <v>104</v>
      </c>
      <c r="B3" t="s">
        <v>109</v>
      </c>
    </row>
    <row r="4" spans="1:2" x14ac:dyDescent="0.2">
      <c r="A4" s="13" t="s">
        <v>110</v>
      </c>
      <c r="B4" s="12">
        <v>6</v>
      </c>
    </row>
    <row r="5" spans="1:2" x14ac:dyDescent="0.2">
      <c r="A5" s="13" t="s">
        <v>111</v>
      </c>
      <c r="B5" s="12">
        <v>3</v>
      </c>
    </row>
    <row r="6" spans="1:2" x14ac:dyDescent="0.2">
      <c r="A6" s="13" t="s">
        <v>112</v>
      </c>
      <c r="B6" s="12">
        <v>4</v>
      </c>
    </row>
    <row r="7" spans="1:2" x14ac:dyDescent="0.2">
      <c r="A7" s="13" t="s">
        <v>113</v>
      </c>
      <c r="B7" s="12">
        <v>3</v>
      </c>
    </row>
    <row r="8" spans="1:2" x14ac:dyDescent="0.2">
      <c r="A8" s="13" t="s">
        <v>106</v>
      </c>
      <c r="B8" s="12">
        <v>16</v>
      </c>
    </row>
    <row r="29" spans="1:2" x14ac:dyDescent="0.2">
      <c r="A29" s="11" t="s">
        <v>104</v>
      </c>
      <c r="B29" t="s">
        <v>114</v>
      </c>
    </row>
    <row r="30" spans="1:2" x14ac:dyDescent="0.2">
      <c r="A30" s="13" t="s">
        <v>72</v>
      </c>
      <c r="B30" s="12">
        <v>3020</v>
      </c>
    </row>
    <row r="31" spans="1:2" x14ac:dyDescent="0.2">
      <c r="A31" s="13" t="s">
        <v>74</v>
      </c>
      <c r="B31" s="12">
        <v>4033</v>
      </c>
    </row>
    <row r="32" spans="1:2" x14ac:dyDescent="0.2">
      <c r="A32" s="13" t="s">
        <v>84</v>
      </c>
      <c r="B32" s="12">
        <v>1010</v>
      </c>
    </row>
    <row r="33" spans="1:2" x14ac:dyDescent="0.2">
      <c r="A33" s="13" t="s">
        <v>76</v>
      </c>
      <c r="B33" s="12">
        <v>2015</v>
      </c>
    </row>
    <row r="34" spans="1:2" x14ac:dyDescent="0.2">
      <c r="A34" s="13" t="s">
        <v>70</v>
      </c>
      <c r="B34" s="12">
        <v>4034</v>
      </c>
    </row>
    <row r="35" spans="1:2" x14ac:dyDescent="0.2">
      <c r="A35" s="13" t="s">
        <v>81</v>
      </c>
      <c r="B35" s="12">
        <v>2024</v>
      </c>
    </row>
    <row r="36" spans="1:2" x14ac:dyDescent="0.2">
      <c r="A36" s="13" t="s">
        <v>105</v>
      </c>
      <c r="B36" s="12"/>
    </row>
    <row r="37" spans="1:2" x14ac:dyDescent="0.2">
      <c r="A37" s="13" t="s">
        <v>106</v>
      </c>
      <c r="B37" s="12">
        <v>16136</v>
      </c>
    </row>
    <row r="55" spans="1:2" x14ac:dyDescent="0.2">
      <c r="A55" s="11" t="s">
        <v>104</v>
      </c>
      <c r="B55" t="s">
        <v>114</v>
      </c>
    </row>
    <row r="56" spans="1:2" x14ac:dyDescent="0.2">
      <c r="A56" s="13" t="s">
        <v>100</v>
      </c>
      <c r="B56" s="12">
        <v>2011</v>
      </c>
    </row>
    <row r="57" spans="1:2" x14ac:dyDescent="0.2">
      <c r="A57" s="13" t="s">
        <v>97</v>
      </c>
      <c r="B57" s="12">
        <v>14125</v>
      </c>
    </row>
    <row r="58" spans="1:2" x14ac:dyDescent="0.2">
      <c r="A58" s="13" t="s">
        <v>105</v>
      </c>
      <c r="B58" s="12"/>
    </row>
    <row r="59" spans="1:2" x14ac:dyDescent="0.2">
      <c r="A59" s="13" t="s">
        <v>106</v>
      </c>
      <c r="B59" s="12">
        <v>16136</v>
      </c>
    </row>
    <row r="74" spans="1:6" x14ac:dyDescent="0.2">
      <c r="A74" s="11" t="s">
        <v>108</v>
      </c>
      <c r="B74" s="11" t="s">
        <v>107</v>
      </c>
    </row>
    <row r="75" spans="1:6" x14ac:dyDescent="0.2">
      <c r="A75" s="11" t="s">
        <v>104</v>
      </c>
      <c r="B75" t="s">
        <v>26</v>
      </c>
      <c r="C75" t="s">
        <v>14</v>
      </c>
      <c r="D75" t="s">
        <v>20</v>
      </c>
      <c r="E75" t="s">
        <v>105</v>
      </c>
      <c r="F75" t="s">
        <v>106</v>
      </c>
    </row>
    <row r="76" spans="1:6" x14ac:dyDescent="0.2">
      <c r="A76" s="13">
        <v>25</v>
      </c>
      <c r="B76" s="12"/>
      <c r="C76" s="12">
        <v>1</v>
      </c>
      <c r="D76" s="12"/>
      <c r="E76" s="12"/>
      <c r="F76" s="12">
        <v>1</v>
      </c>
    </row>
    <row r="77" spans="1:6" x14ac:dyDescent="0.2">
      <c r="A77" s="13">
        <v>27</v>
      </c>
      <c r="B77" s="12"/>
      <c r="C77" s="12">
        <v>1</v>
      </c>
      <c r="D77" s="12">
        <v>1</v>
      </c>
      <c r="E77" s="12"/>
      <c r="F77" s="12">
        <v>2</v>
      </c>
    </row>
    <row r="78" spans="1:6" x14ac:dyDescent="0.2">
      <c r="A78" s="13">
        <v>28</v>
      </c>
      <c r="B78" s="12">
        <v>1</v>
      </c>
      <c r="C78" s="12">
        <v>2</v>
      </c>
      <c r="D78" s="12"/>
      <c r="E78" s="12"/>
      <c r="F78" s="12">
        <v>3</v>
      </c>
    </row>
    <row r="79" spans="1:6" x14ac:dyDescent="0.2">
      <c r="A79" s="13">
        <v>30</v>
      </c>
      <c r="B79" s="12"/>
      <c r="C79" s="12">
        <v>1</v>
      </c>
      <c r="D79" s="12">
        <v>1</v>
      </c>
      <c r="E79" s="12"/>
      <c r="F79" s="12">
        <v>2</v>
      </c>
    </row>
    <row r="80" spans="1:6" x14ac:dyDescent="0.2">
      <c r="A80" s="13">
        <v>31</v>
      </c>
      <c r="B80" s="12"/>
      <c r="C80" s="12"/>
      <c r="D80" s="12">
        <v>1</v>
      </c>
      <c r="E80" s="12"/>
      <c r="F80" s="12">
        <v>1</v>
      </c>
    </row>
    <row r="81" spans="1:6" x14ac:dyDescent="0.2">
      <c r="A81" s="13">
        <v>35</v>
      </c>
      <c r="B81" s="12">
        <v>1</v>
      </c>
      <c r="C81" s="12">
        <v>1</v>
      </c>
      <c r="D81" s="12">
        <v>1</v>
      </c>
      <c r="E81" s="12"/>
      <c r="F81" s="12">
        <v>3</v>
      </c>
    </row>
    <row r="82" spans="1:6" x14ac:dyDescent="0.2">
      <c r="A82" s="13">
        <v>38</v>
      </c>
      <c r="B82" s="12"/>
      <c r="C82" s="12">
        <v>1</v>
      </c>
      <c r="D82" s="12"/>
      <c r="E82" s="12"/>
      <c r="F82" s="12">
        <v>1</v>
      </c>
    </row>
    <row r="83" spans="1:6" x14ac:dyDescent="0.2">
      <c r="A83" s="13">
        <v>42</v>
      </c>
      <c r="B83" s="12">
        <v>1</v>
      </c>
      <c r="C83" s="12">
        <v>1</v>
      </c>
      <c r="D83" s="12">
        <v>1</v>
      </c>
      <c r="E83" s="12"/>
      <c r="F83" s="12">
        <v>3</v>
      </c>
    </row>
    <row r="84" spans="1:6" x14ac:dyDescent="0.2">
      <c r="A84" s="13" t="s">
        <v>105</v>
      </c>
      <c r="B84" s="12"/>
      <c r="C84" s="12"/>
      <c r="D84" s="12"/>
      <c r="E84" s="12"/>
      <c r="F84" s="12"/>
    </row>
    <row r="85" spans="1:6" x14ac:dyDescent="0.2">
      <c r="A85" s="13" t="s">
        <v>106</v>
      </c>
      <c r="B85" s="12">
        <v>3</v>
      </c>
      <c r="C85" s="12">
        <v>8</v>
      </c>
      <c r="D85" s="12">
        <v>5</v>
      </c>
      <c r="E85" s="12"/>
      <c r="F85" s="12">
        <v>16</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21714-4526-4DBB-9D61-E9DFF061AEB0}">
  <dimension ref="A1:AG17"/>
  <sheetViews>
    <sheetView showGridLines="0" tabSelected="1" zoomScaleNormal="100" workbookViewId="0">
      <selection activeCell="K25" sqref="K25"/>
    </sheetView>
  </sheetViews>
  <sheetFormatPr defaultRowHeight="12.75" x14ac:dyDescent="0.2"/>
  <cols>
    <col min="1" max="1" width="14.85546875" style="14" customWidth="1"/>
    <col min="2" max="2" width="14.42578125" style="14" customWidth="1"/>
    <col min="3" max="3" width="18.140625" style="14" customWidth="1"/>
    <col min="4" max="4" width="13.85546875" style="14" bestFit="1" customWidth="1"/>
    <col min="5" max="5" width="6.85546875" style="14" bestFit="1" customWidth="1"/>
    <col min="6" max="16384" width="9.140625" style="14"/>
  </cols>
  <sheetData>
    <row r="1" spans="1:33" ht="12.75" customHeight="1" x14ac:dyDescent="0.2">
      <c r="A1" s="16" t="s">
        <v>115</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3" ht="12.75" customHeight="1" x14ac:dyDescent="0.2">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row>
    <row r="3" spans="1:33" ht="12.75" customHeight="1" x14ac:dyDescent="0.2">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spans="1:33" ht="12.75" customHeight="1" x14ac:dyDescent="0.2">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row>
    <row r="5" spans="1:33" ht="12.75" customHeight="1" x14ac:dyDescent="0.2">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row>
    <row r="6" spans="1:33" ht="12.75" customHeight="1" x14ac:dyDescent="0.2">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row>
    <row r="7" spans="1:33" ht="12.75" customHeight="1" x14ac:dyDescent="0.2">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row>
    <row r="8" spans="1:33" ht="12.75" customHeight="1" x14ac:dyDescent="0.2">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row>
    <row r="9" spans="1:33" ht="12.75" customHeight="1" x14ac:dyDescent="0.2">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row>
    <row r="10" spans="1:33" x14ac:dyDescent="0.2">
      <c r="A10" s="15"/>
    </row>
    <row r="11" spans="1:33" x14ac:dyDescent="0.2">
      <c r="A11" s="15"/>
    </row>
    <row r="12" spans="1:33" x14ac:dyDescent="0.2">
      <c r="A12" s="15"/>
    </row>
    <row r="13" spans="1:33" x14ac:dyDescent="0.2">
      <c r="A13" s="15"/>
    </row>
    <row r="14" spans="1:33" x14ac:dyDescent="0.2">
      <c r="A14" s="15"/>
    </row>
    <row r="15" spans="1:33" x14ac:dyDescent="0.2">
      <c r="A15" s="15"/>
    </row>
    <row r="16" spans="1:33" x14ac:dyDescent="0.2">
      <c r="A16" s="15"/>
    </row>
    <row r="17" spans="1:1" x14ac:dyDescent="0.2">
      <c r="A17" s="15"/>
    </row>
  </sheetData>
  <mergeCells count="1">
    <mergeCell ref="A1:AG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UserDetails.csv</vt:lpstr>
      <vt:lpstr>CookingSessions.csv</vt:lpstr>
      <vt:lpstr>OrderDetails.csv</vt:lpstr>
      <vt:lpstr>Pivot Table</vt:lpstr>
      <vt:lpstr>EDA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Yashwanth gowda</cp:lastModifiedBy>
  <dcterms:modified xsi:type="dcterms:W3CDTF">2024-12-13T13:57:08Z</dcterms:modified>
</cp:coreProperties>
</file>