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T-test analysis" sheetId="1" r:id="rId1"/>
    <sheet name="Projection" sheetId="2" r:id="rId2"/>
    <sheet name="Unique page List" sheetId="3" r:id="rId3"/>
  </sheets>
  <definedNames>
    <definedName name="_xlnm._FilterDatabase" localSheetId="0" hidden="1">'T-test analysis'!$A$5:$H$19</definedName>
  </definedNames>
  <calcPr calcId="145621"/>
</workbook>
</file>

<file path=xl/calcChain.xml><?xml version="1.0" encoding="utf-8"?>
<calcChain xmlns="http://schemas.openxmlformats.org/spreadsheetml/2006/main">
  <c r="B21" i="2" l="1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20" i="2"/>
  <c r="C20" i="2"/>
  <c r="C19" i="2"/>
  <c r="B19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C4" i="2"/>
  <c r="B4" i="2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6" i="1"/>
</calcChain>
</file>

<file path=xl/sharedStrings.xml><?xml version="1.0" encoding="utf-8"?>
<sst xmlns="http://schemas.openxmlformats.org/spreadsheetml/2006/main" count="56" uniqueCount="43">
  <si>
    <t>Dataset</t>
  </si>
  <si>
    <t>P value</t>
  </si>
  <si>
    <t>Results</t>
  </si>
  <si>
    <t>Null Hypothesis : There is no significant difference between Control and test groups</t>
  </si>
  <si>
    <t>Alternative hypothesis : There is significant difference between Control and test groups</t>
  </si>
  <si>
    <t>SrNo</t>
  </si>
  <si>
    <t>Visits_Category</t>
  </si>
  <si>
    <t>Visits_CLP</t>
  </si>
  <si>
    <t>ATOP_Category</t>
  </si>
  <si>
    <t>ATOP_CLP</t>
  </si>
  <si>
    <t>Conversion_Category</t>
  </si>
  <si>
    <t>Conversion_CLP</t>
  </si>
  <si>
    <t>Bounce_Category</t>
  </si>
  <si>
    <t>Bounce_CLP</t>
  </si>
  <si>
    <t>RPV_Category</t>
  </si>
  <si>
    <t>RPV_CLP</t>
  </si>
  <si>
    <t>Demand_Category</t>
  </si>
  <si>
    <t>Demand_CLP</t>
  </si>
  <si>
    <t>GM_Category</t>
  </si>
  <si>
    <t>GM_CLP</t>
  </si>
  <si>
    <t>Significant difference</t>
  </si>
  <si>
    <t>No significant difference</t>
  </si>
  <si>
    <t>Interpretation</t>
  </si>
  <si>
    <t>Mean of X(Control)</t>
  </si>
  <si>
    <t>Mean of Y(Test)</t>
  </si>
  <si>
    <t>Difference(Test - Control)</t>
  </si>
  <si>
    <t>No of Pages</t>
  </si>
  <si>
    <t>Control Mean</t>
  </si>
  <si>
    <t>Test Mean</t>
  </si>
  <si>
    <t>Cross check</t>
  </si>
  <si>
    <t>Value of single page</t>
  </si>
  <si>
    <t>SD:gp:discount-mens-shirts/SD:gp:mens-shirts-sale</t>
  </si>
  <si>
    <t>SD:gp:mens-boot-cut-jeans/SD:gp:mens-straight-leg-jean</t>
  </si>
  <si>
    <t>SD:gp:mens-crewneck-sweaters/SD:gp:mens-sweater-sale</t>
  </si>
  <si>
    <t>SD:gp:mens-pants/SD:gp:mens-t-shirts</t>
  </si>
  <si>
    <t>SD:gp:mens-pique-polo-shirts/SD:gp:mens-briefs</t>
  </si>
  <si>
    <t>SD:gp:mens-polo-shirts/SD:gp:slim-khakis-men-C80811</t>
  </si>
  <si>
    <t>SD:gp:mens-skinny-jeans/SD:gp:shorts-for-men</t>
  </si>
  <si>
    <t>SD:gp:mens-socks/SD:gp:boxer-briefs</t>
  </si>
  <si>
    <t>SD:gp:mens-sweatshirts/SD:gp:mens-short-sleeve-shirts</t>
  </si>
  <si>
    <t>SD:gp:relaxed-fit-pants-for-men/SD:gp:straight-leg-pan</t>
  </si>
  <si>
    <t>SD:gp:slim-jeans-for-men/SD:gp:mens-cargo-shorts</t>
  </si>
  <si>
    <t>Unique page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</si>
</sst>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0" borderId="16" xfId="0" applyBorder="1"/>
    <xf numFmtId="0" fontId="1" fillId="3" borderId="3" xfId="0" applyFont="1" applyFill="1" applyBorder="1"/>
    <xf numFmtId="0" fontId="1" fillId="3" borderId="4" xfId="0" applyFont="1" applyFill="1" applyBorder="1"/>
    <xf numFmtId="2" fontId="0" fillId="0" borderId="12" xfId="0" applyNumberFormat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6" xfId="0" applyFill="1" applyBorder="1"/>
    <xf numFmtId="2" fontId="0" fillId="4" borderId="12" xfId="0" applyNumberForma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left"/>
    </xf>
    <xf numFmtId="0" fontId="0" fillId="4" borderId="14" xfId="0" applyFill="1" applyBorder="1"/>
    <xf numFmtId="2" fontId="0" fillId="4" borderId="14" xfId="0" applyNumberFormat="1" applyFill="1" applyBorder="1" applyAlignment="1">
      <alignment horizontal="center"/>
    </xf>
    <xf numFmtId="0" fontId="0" fillId="4" borderId="17" xfId="0" applyFill="1" applyBorder="1"/>
    <xf numFmtId="0" fontId="2" fillId="0" borderId="1" xfId="0" applyFont="1" applyBorder="1"/>
    <xf numFmtId="2" fontId="0" fillId="0" borderId="1" xfId="0" applyNumberFormat="1" applyBorder="1" applyAlignment="1">
      <alignment horizontal="left"/>
    </xf>
    <xf numFmtId="0" fontId="2" fillId="0" borderId="11" xfId="0" applyFont="1" applyBorder="1"/>
    <xf numFmtId="0" fontId="2" fillId="0" borderId="12" xfId="0" applyFont="1" applyBorder="1"/>
    <xf numFmtId="2" fontId="0" fillId="0" borderId="12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0" fillId="0" borderId="15" xfId="0" applyNumberFormat="1" applyBorder="1" applyAlignment="1">
      <alignment horizontal="left"/>
    </xf>
    <xf numFmtId="0" fontId="0" fillId="5" borderId="8" xfId="0" applyFill="1" applyBorder="1"/>
    <xf numFmtId="2" fontId="0" fillId="5" borderId="9" xfId="0" applyNumberFormat="1" applyFill="1" applyBorder="1" applyAlignment="1">
      <alignment horizontal="left"/>
    </xf>
    <xf numFmtId="2" fontId="0" fillId="5" borderId="10" xfId="0" applyNumberFormat="1" applyFill="1" applyBorder="1" applyAlignment="1">
      <alignment horizontal="left"/>
    </xf>
    <xf numFmtId="0" fontId="2" fillId="0" borderId="0" xfId="0" applyFont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General Merchandiser Projection</a:t>
            </a:r>
          </a:p>
        </c:rich>
      </c:tx>
      <c:layout>
        <c:manualLayout>
          <c:xMode val="edge"/>
          <c:yMode val="edge"/>
          <c:x val="0.2834896612576915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11511944973295"/>
          <c:y val="0.12389264349970318"/>
          <c:w val="0.8709468574528183"/>
          <c:h val="0.76012766401596943"/>
        </c:manualLayout>
      </c:layout>
      <c:lineChart>
        <c:grouping val="standard"/>
        <c:varyColors val="0"/>
        <c:ser>
          <c:idx val="1"/>
          <c:order val="0"/>
          <c:tx>
            <c:strRef>
              <c:f>Projection!$B$2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Projection!$A$3:$A$14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Projection!$B$3:$B$14</c:f>
              <c:numCache>
                <c:formatCode>0.00</c:formatCode>
                <c:ptCount val="12"/>
                <c:pt idx="0">
                  <c:v>1.8293250000000001</c:v>
                </c:pt>
                <c:pt idx="1">
                  <c:v>16.630227272727272</c:v>
                </c:pt>
                <c:pt idx="2">
                  <c:v>83.151136363636368</c:v>
                </c:pt>
                <c:pt idx="3">
                  <c:v>166.30227272727274</c:v>
                </c:pt>
                <c:pt idx="4">
                  <c:v>249.4534090909091</c:v>
                </c:pt>
                <c:pt idx="5">
                  <c:v>332.60454545454547</c:v>
                </c:pt>
                <c:pt idx="6">
                  <c:v>415.75568181818181</c:v>
                </c:pt>
                <c:pt idx="7">
                  <c:v>498.90681818181821</c:v>
                </c:pt>
                <c:pt idx="8">
                  <c:v>582.05795454545466</c:v>
                </c:pt>
                <c:pt idx="9">
                  <c:v>665.20909090909095</c:v>
                </c:pt>
                <c:pt idx="10">
                  <c:v>748.36022727272723</c:v>
                </c:pt>
                <c:pt idx="11">
                  <c:v>831.51136363636363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Projection!$C$2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Projection!$A$3:$A$14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Projection!$C$3:$C$14</c:f>
              <c:numCache>
                <c:formatCode>0.00</c:formatCode>
                <c:ptCount val="12"/>
                <c:pt idx="0">
                  <c:v>3.2693509999999999</c:v>
                </c:pt>
                <c:pt idx="1">
                  <c:v>29.721372727272726</c:v>
                </c:pt>
                <c:pt idx="2">
                  <c:v>148.60686363636364</c:v>
                </c:pt>
                <c:pt idx="3">
                  <c:v>297.21372727272728</c:v>
                </c:pt>
                <c:pt idx="4">
                  <c:v>445.82059090909092</c:v>
                </c:pt>
                <c:pt idx="5">
                  <c:v>594.42745454545457</c:v>
                </c:pt>
                <c:pt idx="6">
                  <c:v>743.03431818181809</c:v>
                </c:pt>
                <c:pt idx="7">
                  <c:v>891.64118181818185</c:v>
                </c:pt>
                <c:pt idx="8">
                  <c:v>1040.2480454545455</c:v>
                </c:pt>
                <c:pt idx="9">
                  <c:v>1188.8549090909091</c:v>
                </c:pt>
                <c:pt idx="10">
                  <c:v>1337.4617727272728</c:v>
                </c:pt>
                <c:pt idx="11">
                  <c:v>1486.0686363636362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83488"/>
        <c:axId val="90385024"/>
      </c:lineChart>
      <c:catAx>
        <c:axId val="903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85024"/>
        <c:crosses val="autoZero"/>
        <c:auto val="1"/>
        <c:lblAlgn val="ctr"/>
        <c:lblOffset val="100"/>
        <c:noMultiLvlLbl val="0"/>
      </c:catAx>
      <c:valAx>
        <c:axId val="90385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038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73"/>
          <c:y val="0.11895275713829072"/>
          <c:w val="0.41990615397970693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23812</xdr:rowOff>
    </xdr:from>
    <xdr:to>
      <xdr:col>13</xdr:col>
      <xdr:colOff>400050</xdr:colOff>
      <xdr:row>13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tabSelected="1" workbookViewId="0">
      <selection activeCell="A5" sqref="A5"/>
    </sheetView>
  </sheetViews>
  <sheetFormatPr defaultRowHeight="15" x14ac:dyDescent="0.25"/>
  <cols>
    <col min="1" max="1" width="7.5703125" bestFit="1" customWidth="1"/>
    <col min="2" max="2" width="20.140625" bestFit="1" customWidth="1"/>
    <col min="3" max="3" width="12.7109375" customWidth="1"/>
    <col min="4" max="4" width="20.85546875" bestFit="1" customWidth="1"/>
    <col min="5" max="5" width="24.7109375" customWidth="1"/>
    <col min="6" max="6" width="20.5703125" bestFit="1" customWidth="1"/>
    <col min="7" max="7" width="17.5703125" bestFit="1" customWidth="1"/>
    <col min="8" max="8" width="26.42578125" bestFit="1" customWidth="1"/>
  </cols>
  <sheetData>
    <row r="1" spans="1:8" ht="15.75" thickBot="1" x14ac:dyDescent="0.3"/>
    <row r="2" spans="1:8" x14ac:dyDescent="0.25">
      <c r="B2" s="34" t="s">
        <v>3</v>
      </c>
      <c r="C2" s="35"/>
      <c r="D2" s="35"/>
      <c r="E2" s="36"/>
    </row>
    <row r="3" spans="1:8" ht="15.75" thickBot="1" x14ac:dyDescent="0.3">
      <c r="B3" s="37" t="s">
        <v>4</v>
      </c>
      <c r="C3" s="38"/>
      <c r="D3" s="38"/>
      <c r="E3" s="39"/>
    </row>
    <row r="4" spans="1:8" ht="15.75" thickBot="1" x14ac:dyDescent="0.3"/>
    <row r="5" spans="1:8" x14ac:dyDescent="0.25">
      <c r="A5" s="6" t="s">
        <v>5</v>
      </c>
      <c r="B5" s="7" t="s">
        <v>0</v>
      </c>
      <c r="C5" s="7" t="s">
        <v>1</v>
      </c>
      <c r="D5" s="7" t="s">
        <v>2</v>
      </c>
      <c r="E5" s="8" t="s">
        <v>22</v>
      </c>
      <c r="F5" s="10" t="s">
        <v>23</v>
      </c>
      <c r="G5" s="10" t="s">
        <v>24</v>
      </c>
      <c r="H5" s="11" t="s">
        <v>25</v>
      </c>
    </row>
    <row r="6" spans="1:8" x14ac:dyDescent="0.25">
      <c r="A6" s="4">
        <v>1</v>
      </c>
      <c r="B6" s="1" t="s">
        <v>6</v>
      </c>
      <c r="C6" s="2">
        <v>3.7940000000000001E-4</v>
      </c>
      <c r="D6" s="1" t="str">
        <f>IF(C6&lt;0.05,"Reject null hypothesis","Accept null hypothesis")</f>
        <v>Reject null hypothesis</v>
      </c>
      <c r="E6" s="9" t="s">
        <v>20</v>
      </c>
      <c r="F6" s="2">
        <v>16.659739999999999</v>
      </c>
      <c r="G6" s="2">
        <v>22.031169999999999</v>
      </c>
      <c r="H6" s="12">
        <f>G6-F6</f>
        <v>5.3714300000000001</v>
      </c>
    </row>
    <row r="7" spans="1:8" x14ac:dyDescent="0.25">
      <c r="A7" s="13">
        <v>2</v>
      </c>
      <c r="B7" s="14" t="s">
        <v>7</v>
      </c>
      <c r="C7" s="15">
        <v>0.19789999999999999</v>
      </c>
      <c r="D7" s="14" t="str">
        <f t="shared" ref="D7:D19" si="0">IF(C7&lt;0.05,"Reject null hypothesis","Accept null hypothesis")</f>
        <v>Accept null hypothesis</v>
      </c>
      <c r="E7" s="16" t="s">
        <v>21</v>
      </c>
      <c r="F7" s="15">
        <v>7.8761900000000002</v>
      </c>
      <c r="G7" s="15">
        <v>9.0761900000000004</v>
      </c>
      <c r="H7" s="17">
        <f t="shared" ref="H7:H19" si="1">G7-F7</f>
        <v>1.2000000000000002</v>
      </c>
    </row>
    <row r="8" spans="1:8" x14ac:dyDescent="0.25">
      <c r="A8" s="13">
        <v>3</v>
      </c>
      <c r="B8" s="14" t="s">
        <v>8</v>
      </c>
      <c r="C8" s="15">
        <v>0.85819999999999996</v>
      </c>
      <c r="D8" s="14" t="str">
        <f>IF(C8&lt;0.05,"Reject null hypothesis","Accept null hypothesis")</f>
        <v>Accept null hypothesis</v>
      </c>
      <c r="E8" s="16" t="s">
        <v>21</v>
      </c>
      <c r="F8" s="15">
        <v>1.0641560000000001</v>
      </c>
      <c r="G8" s="15">
        <v>1.049091</v>
      </c>
      <c r="H8" s="17">
        <f t="shared" si="1"/>
        <v>-1.5065000000000106E-2</v>
      </c>
    </row>
    <row r="9" spans="1:8" x14ac:dyDescent="0.25">
      <c r="A9" s="13">
        <v>4</v>
      </c>
      <c r="B9" s="14" t="s">
        <v>9</v>
      </c>
      <c r="C9" s="18">
        <v>0.2429</v>
      </c>
      <c r="D9" s="14" t="str">
        <f>IF(C9&lt;0.05,"Reject null hypothesis","Accept null hypothesis")</f>
        <v>Accept null hypothesis</v>
      </c>
      <c r="E9" s="16" t="s">
        <v>21</v>
      </c>
      <c r="F9" s="15">
        <v>1.1826669999999999</v>
      </c>
      <c r="G9" s="15">
        <v>1.011619</v>
      </c>
      <c r="H9" s="17">
        <f t="shared" si="1"/>
        <v>-0.17104799999999987</v>
      </c>
    </row>
    <row r="10" spans="1:8" x14ac:dyDescent="0.25">
      <c r="A10" s="4">
        <v>5</v>
      </c>
      <c r="B10" s="1" t="s">
        <v>10</v>
      </c>
      <c r="C10" s="3">
        <v>2.001E-2</v>
      </c>
      <c r="D10" s="1" t="str">
        <f t="shared" si="0"/>
        <v>Reject null hypothesis</v>
      </c>
      <c r="E10" s="9" t="s">
        <v>20</v>
      </c>
      <c r="F10" s="2">
        <v>1.0181820000000001E-3</v>
      </c>
      <c r="G10" s="2">
        <v>1.820779E-3</v>
      </c>
      <c r="H10" s="12">
        <f t="shared" si="1"/>
        <v>8.0259699999999995E-4</v>
      </c>
    </row>
    <row r="11" spans="1:8" x14ac:dyDescent="0.25">
      <c r="A11" s="13">
        <v>6</v>
      </c>
      <c r="B11" s="14" t="s">
        <v>11</v>
      </c>
      <c r="C11" s="18">
        <v>8.9139999999999997E-2</v>
      </c>
      <c r="D11" s="14" t="str">
        <f t="shared" si="0"/>
        <v>Accept null hypothesis</v>
      </c>
      <c r="E11" s="16" t="s">
        <v>21</v>
      </c>
      <c r="F11" s="15">
        <v>8.7238099999999998E-4</v>
      </c>
      <c r="G11" s="15">
        <v>3.7904760000000002E-4</v>
      </c>
      <c r="H11" s="17">
        <f t="shared" si="1"/>
        <v>-4.9333340000000002E-4</v>
      </c>
    </row>
    <row r="12" spans="1:8" x14ac:dyDescent="0.25">
      <c r="A12" s="4">
        <v>7</v>
      </c>
      <c r="B12" s="1" t="s">
        <v>12</v>
      </c>
      <c r="C12" s="3">
        <v>4.0779999999999999E-4</v>
      </c>
      <c r="D12" s="1" t="str">
        <f t="shared" si="0"/>
        <v>Reject null hypothesis</v>
      </c>
      <c r="E12" s="9" t="s">
        <v>20</v>
      </c>
      <c r="F12" s="2">
        <v>0.30261070000000001</v>
      </c>
      <c r="G12" s="2">
        <v>0.24573970000000001</v>
      </c>
      <c r="H12" s="12">
        <f t="shared" si="1"/>
        <v>-5.6871000000000005E-2</v>
      </c>
    </row>
    <row r="13" spans="1:8" x14ac:dyDescent="0.25">
      <c r="A13" s="13">
        <v>8</v>
      </c>
      <c r="B13" s="14" t="s">
        <v>13</v>
      </c>
      <c r="C13" s="18">
        <v>0.7228</v>
      </c>
      <c r="D13" s="14" t="str">
        <f t="shared" si="0"/>
        <v>Accept null hypothesis</v>
      </c>
      <c r="E13" s="16" t="s">
        <v>21</v>
      </c>
      <c r="F13" s="15">
        <v>0.28089320000000001</v>
      </c>
      <c r="G13" s="15">
        <v>0.27368160000000002</v>
      </c>
      <c r="H13" s="17">
        <f t="shared" si="1"/>
        <v>-7.2115999999999847E-3</v>
      </c>
    </row>
    <row r="14" spans="1:8" x14ac:dyDescent="0.25">
      <c r="A14" s="4">
        <v>9</v>
      </c>
      <c r="B14" s="1" t="s">
        <v>14</v>
      </c>
      <c r="C14" s="3">
        <v>3.4859999999999999E-3</v>
      </c>
      <c r="D14" s="1" t="str">
        <f t="shared" si="0"/>
        <v>Reject null hypothesis</v>
      </c>
      <c r="E14" s="9" t="s">
        <v>20</v>
      </c>
      <c r="F14" s="2">
        <v>9.2311690000000002E-2</v>
      </c>
      <c r="G14" s="2">
        <v>0.18368830999999999</v>
      </c>
      <c r="H14" s="12">
        <f t="shared" si="1"/>
        <v>9.1376619999999992E-2</v>
      </c>
    </row>
    <row r="15" spans="1:8" x14ac:dyDescent="0.25">
      <c r="A15" s="13">
        <v>10</v>
      </c>
      <c r="B15" s="14" t="s">
        <v>15</v>
      </c>
      <c r="C15" s="18">
        <v>0.127</v>
      </c>
      <c r="D15" s="14" t="str">
        <f t="shared" si="0"/>
        <v>Accept null hypothesis</v>
      </c>
      <c r="E15" s="16" t="s">
        <v>21</v>
      </c>
      <c r="F15" s="15">
        <v>7.8152379999999994E-2</v>
      </c>
      <c r="G15" s="15">
        <v>4.0304760000000002E-2</v>
      </c>
      <c r="H15" s="17">
        <f t="shared" si="1"/>
        <v>-3.7847619999999992E-2</v>
      </c>
    </row>
    <row r="16" spans="1:8" x14ac:dyDescent="0.25">
      <c r="A16" s="4">
        <v>11</v>
      </c>
      <c r="B16" s="1" t="s">
        <v>16</v>
      </c>
      <c r="C16" s="3">
        <v>2.464E-3</v>
      </c>
      <c r="D16" s="1" t="str">
        <f t="shared" si="0"/>
        <v>Reject null hypothesis</v>
      </c>
      <c r="E16" s="9" t="s">
        <v>20</v>
      </c>
      <c r="F16" s="2">
        <v>1.4987010000000001</v>
      </c>
      <c r="G16" s="2">
        <v>2.6337660000000001</v>
      </c>
      <c r="H16" s="12">
        <f t="shared" si="1"/>
        <v>1.135065</v>
      </c>
    </row>
    <row r="17" spans="1:8" x14ac:dyDescent="0.25">
      <c r="A17" s="13">
        <v>12</v>
      </c>
      <c r="B17" s="14" t="s">
        <v>17</v>
      </c>
      <c r="C17" s="18">
        <v>0.1234</v>
      </c>
      <c r="D17" s="14" t="str">
        <f t="shared" si="0"/>
        <v>Accept null hypothesis</v>
      </c>
      <c r="E17" s="16" t="s">
        <v>21</v>
      </c>
      <c r="F17" s="15">
        <v>0.80952380000000002</v>
      </c>
      <c r="G17" s="15">
        <v>0.52952379999999999</v>
      </c>
      <c r="H17" s="17">
        <f t="shared" si="1"/>
        <v>-0.28000000000000003</v>
      </c>
    </row>
    <row r="18" spans="1:8" x14ac:dyDescent="0.25">
      <c r="A18" s="4">
        <v>13</v>
      </c>
      <c r="B18" s="1" t="s">
        <v>18</v>
      </c>
      <c r="C18" s="2">
        <v>1.24E-3</v>
      </c>
      <c r="D18" s="1" t="str">
        <f t="shared" si="0"/>
        <v>Reject null hypothesis</v>
      </c>
      <c r="E18" s="9" t="s">
        <v>20</v>
      </c>
      <c r="F18" s="2">
        <v>1.8293250000000001</v>
      </c>
      <c r="G18" s="2">
        <v>3.2693509999999999</v>
      </c>
      <c r="H18" s="12">
        <f t="shared" si="1"/>
        <v>1.4400259999999998</v>
      </c>
    </row>
    <row r="19" spans="1:8" ht="15.75" thickBot="1" x14ac:dyDescent="0.3">
      <c r="A19" s="19">
        <v>14</v>
      </c>
      <c r="B19" s="20" t="s">
        <v>19</v>
      </c>
      <c r="C19" s="21">
        <v>0.15590000000000001</v>
      </c>
      <c r="D19" s="20" t="str">
        <f t="shared" si="0"/>
        <v>Accept null hypothesis</v>
      </c>
      <c r="E19" s="22" t="s">
        <v>21</v>
      </c>
      <c r="F19" s="21">
        <v>0.98038099999999995</v>
      </c>
      <c r="G19" s="21">
        <v>0.67752380000000001</v>
      </c>
      <c r="H19" s="17">
        <f t="shared" si="1"/>
        <v>-0.30285719999999994</v>
      </c>
    </row>
  </sheetData>
  <autoFilter ref="A5:H19"/>
  <mergeCells count="2">
    <mergeCell ref="B2:E2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2" sqref="A2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x14ac:dyDescent="0.25">
      <c r="A1" s="40" t="s">
        <v>18</v>
      </c>
      <c r="B1" s="41"/>
      <c r="C1" s="42"/>
    </row>
    <row r="2" spans="1:3" x14ac:dyDescent="0.25">
      <c r="A2" s="25" t="s">
        <v>26</v>
      </c>
      <c r="B2" s="23" t="s">
        <v>27</v>
      </c>
      <c r="C2" s="26" t="s">
        <v>28</v>
      </c>
    </row>
    <row r="3" spans="1:3" x14ac:dyDescent="0.25">
      <c r="A3" s="4">
        <v>11</v>
      </c>
      <c r="B3" s="24">
        <v>1.8293250000000001</v>
      </c>
      <c r="C3" s="27">
        <v>3.2693509999999999</v>
      </c>
    </row>
    <row r="4" spans="1:3" x14ac:dyDescent="0.25">
      <c r="A4" s="4">
        <v>100</v>
      </c>
      <c r="B4" s="24">
        <f>($B$3*$A4)/$A$3</f>
        <v>16.630227272727272</v>
      </c>
      <c r="C4" s="27">
        <f>($C$3*$A4)/$A$3</f>
        <v>29.721372727272726</v>
      </c>
    </row>
    <row r="5" spans="1:3" x14ac:dyDescent="0.25">
      <c r="A5" s="4">
        <v>500</v>
      </c>
      <c r="B5" s="24">
        <f t="shared" ref="B5:B14" si="0">($B$3*$A5)/$A$3</f>
        <v>83.151136363636368</v>
      </c>
      <c r="C5" s="27">
        <f t="shared" ref="C5:C14" si="1">($C$3*$A5)/$A$3</f>
        <v>148.60686363636364</v>
      </c>
    </row>
    <row r="6" spans="1:3" x14ac:dyDescent="0.25">
      <c r="A6" s="4">
        <v>1000</v>
      </c>
      <c r="B6" s="24">
        <f t="shared" si="0"/>
        <v>166.30227272727274</v>
      </c>
      <c r="C6" s="27">
        <f t="shared" si="1"/>
        <v>297.21372727272728</v>
      </c>
    </row>
    <row r="7" spans="1:3" x14ac:dyDescent="0.25">
      <c r="A7" s="4">
        <v>1500</v>
      </c>
      <c r="B7" s="24">
        <f t="shared" si="0"/>
        <v>249.4534090909091</v>
      </c>
      <c r="C7" s="27">
        <f t="shared" si="1"/>
        <v>445.82059090909092</v>
      </c>
    </row>
    <row r="8" spans="1:3" x14ac:dyDescent="0.25">
      <c r="A8" s="4">
        <v>2000</v>
      </c>
      <c r="B8" s="24">
        <f t="shared" si="0"/>
        <v>332.60454545454547</v>
      </c>
      <c r="C8" s="27">
        <f t="shared" si="1"/>
        <v>594.42745454545457</v>
      </c>
    </row>
    <row r="9" spans="1:3" x14ac:dyDescent="0.25">
      <c r="A9" s="4">
        <v>2500</v>
      </c>
      <c r="B9" s="24">
        <f t="shared" si="0"/>
        <v>415.75568181818181</v>
      </c>
      <c r="C9" s="27">
        <f t="shared" si="1"/>
        <v>743.03431818181809</v>
      </c>
    </row>
    <row r="10" spans="1:3" x14ac:dyDescent="0.25">
      <c r="A10" s="4">
        <v>3000</v>
      </c>
      <c r="B10" s="24">
        <f t="shared" si="0"/>
        <v>498.90681818181821</v>
      </c>
      <c r="C10" s="27">
        <f t="shared" si="1"/>
        <v>891.64118181818185</v>
      </c>
    </row>
    <row r="11" spans="1:3" x14ac:dyDescent="0.25">
      <c r="A11" s="4">
        <v>3500</v>
      </c>
      <c r="B11" s="24">
        <f t="shared" si="0"/>
        <v>582.05795454545466</v>
      </c>
      <c r="C11" s="27">
        <f t="shared" si="1"/>
        <v>1040.2480454545455</v>
      </c>
    </row>
    <row r="12" spans="1:3" x14ac:dyDescent="0.25">
      <c r="A12" s="4">
        <v>4000</v>
      </c>
      <c r="B12" s="24">
        <f t="shared" si="0"/>
        <v>665.20909090909095</v>
      </c>
      <c r="C12" s="27">
        <f t="shared" si="1"/>
        <v>1188.8549090909091</v>
      </c>
    </row>
    <row r="13" spans="1:3" x14ac:dyDescent="0.25">
      <c r="A13" s="4">
        <v>4500</v>
      </c>
      <c r="B13" s="24">
        <f t="shared" si="0"/>
        <v>748.36022727272723</v>
      </c>
      <c r="C13" s="27">
        <f t="shared" si="1"/>
        <v>1337.4617727272728</v>
      </c>
    </row>
    <row r="14" spans="1:3" ht="15.75" thickBot="1" x14ac:dyDescent="0.3">
      <c r="A14" s="5">
        <v>5000</v>
      </c>
      <c r="B14" s="28">
        <f t="shared" si="0"/>
        <v>831.51136363636363</v>
      </c>
      <c r="C14" s="29">
        <f t="shared" si="1"/>
        <v>1486.0686363636362</v>
      </c>
    </row>
    <row r="17" spans="1:3" ht="15.75" thickBot="1" x14ac:dyDescent="0.3"/>
    <row r="18" spans="1:3" ht="15.75" thickBot="1" x14ac:dyDescent="0.3">
      <c r="A18" s="43" t="s">
        <v>29</v>
      </c>
      <c r="B18" s="44"/>
      <c r="C18" s="45"/>
    </row>
    <row r="19" spans="1:3" x14ac:dyDescent="0.25">
      <c r="A19" s="30" t="s">
        <v>30</v>
      </c>
      <c r="B19" s="31">
        <f>B3/$A$3</f>
        <v>0.16630227272727274</v>
      </c>
      <c r="C19" s="32">
        <f>C3/$A$3</f>
        <v>0.29721372727272727</v>
      </c>
    </row>
    <row r="20" spans="1:3" x14ac:dyDescent="0.25">
      <c r="A20" s="4">
        <v>11</v>
      </c>
      <c r="B20" s="24">
        <f>$A20*$B$19</f>
        <v>1.8293250000000001</v>
      </c>
      <c r="C20" s="27">
        <f>$A20*$C$19</f>
        <v>3.2693509999999999</v>
      </c>
    </row>
    <row r="21" spans="1:3" x14ac:dyDescent="0.25">
      <c r="A21" s="4">
        <v>100</v>
      </c>
      <c r="B21" s="24">
        <f t="shared" ref="B21:B31" si="2">$A21*$B$19</f>
        <v>16.630227272727275</v>
      </c>
      <c r="C21" s="27">
        <f t="shared" ref="C21:C31" si="3">$A21*$C$19</f>
        <v>29.721372727272726</v>
      </c>
    </row>
    <row r="22" spans="1:3" x14ac:dyDescent="0.25">
      <c r="A22" s="4">
        <v>500</v>
      </c>
      <c r="B22" s="24">
        <f t="shared" si="2"/>
        <v>83.151136363636368</v>
      </c>
      <c r="C22" s="27">
        <f t="shared" si="3"/>
        <v>148.60686363636364</v>
      </c>
    </row>
    <row r="23" spans="1:3" x14ac:dyDescent="0.25">
      <c r="A23" s="4">
        <v>1000</v>
      </c>
      <c r="B23" s="24">
        <f t="shared" si="2"/>
        <v>166.30227272727274</v>
      </c>
      <c r="C23" s="27">
        <f t="shared" si="3"/>
        <v>297.21372727272728</v>
      </c>
    </row>
    <row r="24" spans="1:3" x14ac:dyDescent="0.25">
      <c r="A24" s="4">
        <v>1500</v>
      </c>
      <c r="B24" s="24">
        <f t="shared" si="2"/>
        <v>249.4534090909091</v>
      </c>
      <c r="C24" s="27">
        <f t="shared" si="3"/>
        <v>445.82059090909092</v>
      </c>
    </row>
    <row r="25" spans="1:3" x14ac:dyDescent="0.25">
      <c r="A25" s="4">
        <v>2000</v>
      </c>
      <c r="B25" s="24">
        <f t="shared" si="2"/>
        <v>332.60454545454547</v>
      </c>
      <c r="C25" s="27">
        <f t="shared" si="3"/>
        <v>594.42745454545457</v>
      </c>
    </row>
    <row r="26" spans="1:3" x14ac:dyDescent="0.25">
      <c r="A26" s="4">
        <v>2500</v>
      </c>
      <c r="B26" s="24">
        <f t="shared" si="2"/>
        <v>415.75568181818187</v>
      </c>
      <c r="C26" s="27">
        <f t="shared" si="3"/>
        <v>743.03431818181821</v>
      </c>
    </row>
    <row r="27" spans="1:3" x14ac:dyDescent="0.25">
      <c r="A27" s="4">
        <v>3000</v>
      </c>
      <c r="B27" s="24">
        <f t="shared" si="2"/>
        <v>498.90681818181821</v>
      </c>
      <c r="C27" s="27">
        <f t="shared" si="3"/>
        <v>891.64118181818185</v>
      </c>
    </row>
    <row r="28" spans="1:3" x14ac:dyDescent="0.25">
      <c r="A28" s="4">
        <v>3500</v>
      </c>
      <c r="B28" s="24">
        <f t="shared" si="2"/>
        <v>582.05795454545455</v>
      </c>
      <c r="C28" s="27">
        <f t="shared" si="3"/>
        <v>1040.2480454545455</v>
      </c>
    </row>
    <row r="29" spans="1:3" x14ac:dyDescent="0.25">
      <c r="A29" s="4">
        <v>4000</v>
      </c>
      <c r="B29" s="24">
        <f t="shared" si="2"/>
        <v>665.20909090909095</v>
      </c>
      <c r="C29" s="27">
        <f t="shared" si="3"/>
        <v>1188.8549090909091</v>
      </c>
    </row>
    <row r="30" spans="1:3" x14ac:dyDescent="0.25">
      <c r="A30" s="4">
        <v>4500</v>
      </c>
      <c r="B30" s="24">
        <f t="shared" si="2"/>
        <v>748.36022727272734</v>
      </c>
      <c r="C30" s="27">
        <f t="shared" si="3"/>
        <v>1337.4617727272728</v>
      </c>
    </row>
    <row r="31" spans="1:3" ht="15.75" thickBot="1" x14ac:dyDescent="0.3">
      <c r="A31" s="5">
        <v>5000</v>
      </c>
      <c r="B31" s="28">
        <f t="shared" si="2"/>
        <v>831.51136363636374</v>
      </c>
      <c r="C31" s="29">
        <f t="shared" si="3"/>
        <v>1486.0686363636364</v>
      </c>
    </row>
  </sheetData>
  <mergeCells count="2">
    <mergeCell ref="A1:C1"/>
    <mergeCell ref="A18:C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cols>
    <col min="1" max="1" width="54.140625" bestFit="1" customWidth="1"/>
  </cols>
  <sheetData>
    <row r="1" spans="1:1" x14ac:dyDescent="0.25">
      <c r="A1" s="33" t="s">
        <v>42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T-test analysis</vt:lpstr>
      <vt:lpstr>Projection</vt:lpstr>
      <vt:lpstr>Unique page List</vt:lpstr>
    </vt:vector>
  </TitlesOfParts>
  <Company>Ugam Solutions Pvt.Ltd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karuna.sawant</dc:creator>
  <cp:lastModifiedBy>karuna.sawant</cp:lastModifiedBy>
  <dcterms:created xsi:type="dcterms:W3CDTF">2015-04-29T06:20:59Z</dcterms:created>
  <dcterms:modified xsi:type="dcterms:W3CDTF">2015-05-18T06:23:59Z</dcterms:modified>
</cp:coreProperties>
</file>