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820"/>
  </bookViews>
  <sheets>
    <sheet name="T-test analysis" sheetId="1" r:id="rId1"/>
    <sheet name="Unique page List" sheetId="3" r:id="rId2"/>
    <sheet name="Visits Category Projection" sheetId="2" r:id="rId3"/>
    <sheet name="Visits CLP Projection" sheetId="5" r:id="rId4"/>
    <sheet name="Conversion Category Projection" sheetId="6" r:id="rId5"/>
    <sheet name="GM Participation_Category" sheetId="7" r:id="rId6"/>
    <sheet name="GM Participation_CLP" sheetId="10" r:id="rId7"/>
    <sheet name="Bounce_Category" sheetId="11" r:id="rId8"/>
    <sheet name="RPV_Category" sheetId="12" r:id="rId9"/>
    <sheet name="Net Demand_Category" sheetId="13" r:id="rId10"/>
    <sheet name="GM_Category" sheetId="14" r:id="rId11"/>
    <sheet name="SDX Visits_Category" sheetId="15" r:id="rId12"/>
    <sheet name="SDX Visits_CLP" sheetId="16" r:id="rId13"/>
    <sheet name="SDX Next Page %_Category" sheetId="17" r:id="rId14"/>
  </sheets>
  <definedNames>
    <definedName name="_xlnm._FilterDatabase" localSheetId="0" hidden="1">'T-test analysis'!$A$5:$H$25</definedName>
  </definedNames>
  <calcPr calcId="145621"/>
</workbook>
</file>

<file path=xl/calcChain.xml><?xml version="1.0" encoding="utf-8"?>
<calcChain xmlns="http://schemas.openxmlformats.org/spreadsheetml/2006/main">
  <c r="C15" i="17" l="1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6" i="1"/>
  <c r="D13" i="1" l="1"/>
  <c r="D12" i="1"/>
  <c r="D25" i="1"/>
  <c r="D24" i="1"/>
  <c r="D23" i="1"/>
  <c r="D22" i="1"/>
  <c r="B6" i="2" l="1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C5" i="2"/>
  <c r="B5" i="2"/>
  <c r="D7" i="1" l="1"/>
  <c r="D8" i="1"/>
  <c r="D9" i="1"/>
  <c r="D10" i="1"/>
  <c r="D11" i="1"/>
  <c r="D14" i="1"/>
  <c r="D15" i="1"/>
  <c r="D16" i="1"/>
  <c r="D17" i="1"/>
  <c r="D18" i="1"/>
  <c r="D19" i="1"/>
  <c r="D20" i="1"/>
  <c r="D21" i="1"/>
  <c r="D6" i="1"/>
</calcChain>
</file>

<file path=xl/sharedStrings.xml><?xml version="1.0" encoding="utf-8"?>
<sst xmlns="http://schemas.openxmlformats.org/spreadsheetml/2006/main" count="112" uniqueCount="37">
  <si>
    <t>Dataset</t>
  </si>
  <si>
    <t>P value</t>
  </si>
  <si>
    <t>Results</t>
  </si>
  <si>
    <t>Null Hypothesis : There is no significant difference between Control and test groups</t>
  </si>
  <si>
    <t>Alternative hypothesis : There is significant difference between Control and test groups</t>
  </si>
  <si>
    <t>SrNo</t>
  </si>
  <si>
    <t>Visits_Category</t>
  </si>
  <si>
    <t>Visits_CLP</t>
  </si>
  <si>
    <t>ATOP_Category</t>
  </si>
  <si>
    <t>ATOP_CLP</t>
  </si>
  <si>
    <t>Conversion_Category</t>
  </si>
  <si>
    <t>Conversion_CLP</t>
  </si>
  <si>
    <t>Bounce_Category</t>
  </si>
  <si>
    <t>Bounce_CLP</t>
  </si>
  <si>
    <t>RPV_Category</t>
  </si>
  <si>
    <t>RPV_CLP</t>
  </si>
  <si>
    <t>GM_Category</t>
  </si>
  <si>
    <t>GM_CLP</t>
  </si>
  <si>
    <t>Significant difference</t>
  </si>
  <si>
    <t>No significant difference</t>
  </si>
  <si>
    <t>Interpretation</t>
  </si>
  <si>
    <t>Mean of X(Control)</t>
  </si>
  <si>
    <t>Mean of Y(Test)</t>
  </si>
  <si>
    <t>Difference(Test - Control)</t>
  </si>
  <si>
    <t>No of Pages</t>
  </si>
  <si>
    <t>Control Mean</t>
  </si>
  <si>
    <t>Test Mean</t>
  </si>
  <si>
    <t>SDX Next Page %_Category</t>
  </si>
  <si>
    <t>SDX Next Page %_CLP</t>
  </si>
  <si>
    <t>GM Participation_Category</t>
  </si>
  <si>
    <t>GM Participation_CLP</t>
  </si>
  <si>
    <t>SDX Visits_Category</t>
  </si>
  <si>
    <t>SDX Visits_CLP</t>
  </si>
  <si>
    <t>Net Demand_Category</t>
  </si>
  <si>
    <t>Net Demand_CLP</t>
  </si>
  <si>
    <t>Unique page count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</si>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</sst>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2" fontId="0" fillId="0" borderId="12" xfId="0" applyNumberFormat="1" applyBorder="1" applyAlignment="1">
      <alignment horizontal="center"/>
    </xf>
    <xf numFmtId="0" fontId="0" fillId="4" borderId="1" xfId="0" applyFill="1" applyBorder="1"/>
    <xf numFmtId="2" fontId="0" fillId="4" borderId="12" xfId="0" applyNumberFormat="1" applyFill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2" fontId="0" fillId="0" borderId="12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2" fontId="3" fillId="0" borderId="1" xfId="0" applyNumberFormat="1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/>
    <xf numFmtId="170" fontId="3" fillId="0" borderId="1" xfId="0" applyNumberFormat="1" applyFont="1" applyBorder="1" applyAlignment="1">
      <alignment horizontal="left" vertical="center"/>
    </xf>
    <xf numFmtId="9" fontId="0" fillId="0" borderId="1" xfId="1" applyFont="1" applyBorder="1" applyAlignment="1">
      <alignment horizontal="left"/>
    </xf>
    <xf numFmtId="9" fontId="0" fillId="0" borderId="12" xfId="1" applyFont="1" applyBorder="1" applyAlignment="1">
      <alignment horizontal="left"/>
    </xf>
    <xf numFmtId="9" fontId="0" fillId="0" borderId="14" xfId="1" applyFont="1" applyBorder="1" applyAlignment="1">
      <alignment horizontal="left"/>
    </xf>
    <xf numFmtId="9" fontId="0" fillId="0" borderId="15" xfId="1" applyFont="1" applyBorder="1" applyAlignment="1">
      <alignment horizontal="left"/>
    </xf>
    <xf numFmtId="171" fontId="0" fillId="0" borderId="1" xfId="1" applyNumberFormat="1" applyFont="1" applyBorder="1" applyAlignment="1">
      <alignment horizontal="left"/>
    </xf>
    <xf numFmtId="171" fontId="0" fillId="0" borderId="12" xfId="1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Visits Category Projection</a:t>
            </a:r>
          </a:p>
        </c:rich>
      </c:tx>
      <c:layout>
        <c:manualLayout>
          <c:xMode val="edge"/>
          <c:yMode val="edge"/>
          <c:x val="0.2834896612576915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'Visits Category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'Visits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Category Projection'!$B$4:$B$15</c:f>
              <c:numCache>
                <c:formatCode>0.00</c:formatCode>
                <c:ptCount val="12"/>
                <c:pt idx="0">
                  <c:v>17.119009999999999</c:v>
                </c:pt>
                <c:pt idx="1">
                  <c:v>155.62736363636361</c:v>
                </c:pt>
                <c:pt idx="2">
                  <c:v>778.13681818181806</c:v>
                </c:pt>
                <c:pt idx="3">
                  <c:v>1556.2736363636361</c:v>
                </c:pt>
                <c:pt idx="4">
                  <c:v>2334.4104545454543</c:v>
                </c:pt>
                <c:pt idx="5">
                  <c:v>3112.5472727272722</c:v>
                </c:pt>
                <c:pt idx="6">
                  <c:v>3890.6840909090911</c:v>
                </c:pt>
                <c:pt idx="7">
                  <c:v>4668.8209090909086</c:v>
                </c:pt>
                <c:pt idx="8">
                  <c:v>5446.9577272727265</c:v>
                </c:pt>
                <c:pt idx="9">
                  <c:v>6225.0945454545445</c:v>
                </c:pt>
                <c:pt idx="10">
                  <c:v>7003.2313636363633</c:v>
                </c:pt>
                <c:pt idx="11">
                  <c:v>7781.3681818181822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'Visits Category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'Visits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Category Projection'!$C$4:$C$15</c:f>
              <c:numCache>
                <c:formatCode>0.00</c:formatCode>
                <c:ptCount val="12"/>
                <c:pt idx="0">
                  <c:v>23.378509999999999</c:v>
                </c:pt>
                <c:pt idx="1">
                  <c:v>212.53190909090907</c:v>
                </c:pt>
                <c:pt idx="2">
                  <c:v>1062.6595454545454</c:v>
                </c:pt>
                <c:pt idx="3">
                  <c:v>2125.3190909090908</c:v>
                </c:pt>
                <c:pt idx="4">
                  <c:v>3187.9786363636363</c:v>
                </c:pt>
                <c:pt idx="5">
                  <c:v>4250.6381818181817</c:v>
                </c:pt>
                <c:pt idx="6">
                  <c:v>5313.2977272727267</c:v>
                </c:pt>
                <c:pt idx="7">
                  <c:v>6375.9572727272725</c:v>
                </c:pt>
                <c:pt idx="8">
                  <c:v>7438.6168181818175</c:v>
                </c:pt>
                <c:pt idx="9">
                  <c:v>8501.2763636363634</c:v>
                </c:pt>
                <c:pt idx="10">
                  <c:v>9563.9359090909093</c:v>
                </c:pt>
                <c:pt idx="11">
                  <c:v>10626.595454545453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7376"/>
        <c:axId val="77963264"/>
      </c:lineChart>
      <c:catAx>
        <c:axId val="779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63264"/>
        <c:crosses val="autoZero"/>
        <c:auto val="1"/>
        <c:lblAlgn val="ctr"/>
        <c:lblOffset val="100"/>
        <c:noMultiLvlLbl val="0"/>
      </c:catAx>
      <c:valAx>
        <c:axId val="77963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795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Visits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'SDX Visits_Category'!$B$3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Visits_Category'!$A$4:$A$15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Visits_Category'!$B$4:$B$15</c:f>
              <c:numCache>
                <c:formatCode>0.00</c:formatCode>
                <c:ptCount val="12"/>
                <c:pt idx="0">
                  <c:v>11.069419999999999</c:v>
                </c:pt>
                <c:pt idx="1">
                  <c:v>100.63109090909091</c:v>
                </c:pt>
                <c:pt idx="2">
                  <c:v>503.15545454545446</c:v>
                </c:pt>
                <c:pt idx="3">
                  <c:v>1006.3109090909089</c:v>
                </c:pt>
                <c:pt idx="4">
                  <c:v>1509.4663636363634</c:v>
                </c:pt>
                <c:pt idx="5">
                  <c:v>2012.6218181818178</c:v>
                </c:pt>
                <c:pt idx="6">
                  <c:v>2515.7772727272727</c:v>
                </c:pt>
                <c:pt idx="7">
                  <c:v>3018.9327272727269</c:v>
                </c:pt>
                <c:pt idx="8">
                  <c:v>3522.0881818181811</c:v>
                </c:pt>
                <c:pt idx="9">
                  <c:v>4025.2436363636357</c:v>
                </c:pt>
                <c:pt idx="10">
                  <c:v>4528.3990909090908</c:v>
                </c:pt>
                <c:pt idx="11">
                  <c:v>5031.5545454545454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'SDX Visits_Category'!$C$3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Visits_Category'!$A$4:$A$15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Visits_Category'!$C$4:$C$15</c:f>
              <c:numCache>
                <c:formatCode>0.00</c:formatCode>
                <c:ptCount val="12"/>
                <c:pt idx="0">
                  <c:v>14.456200000000001</c:v>
                </c:pt>
                <c:pt idx="1">
                  <c:v>131.42000000000002</c:v>
                </c:pt>
                <c:pt idx="2">
                  <c:v>657.1</c:v>
                </c:pt>
                <c:pt idx="3">
                  <c:v>1314.2</c:v>
                </c:pt>
                <c:pt idx="4">
                  <c:v>1971.3000000000002</c:v>
                </c:pt>
                <c:pt idx="5">
                  <c:v>2628.4</c:v>
                </c:pt>
                <c:pt idx="6">
                  <c:v>3285.5</c:v>
                </c:pt>
                <c:pt idx="7">
                  <c:v>3942.6000000000004</c:v>
                </c:pt>
                <c:pt idx="8">
                  <c:v>4599.7000000000007</c:v>
                </c:pt>
                <c:pt idx="9">
                  <c:v>5256.8</c:v>
                </c:pt>
                <c:pt idx="10">
                  <c:v>5913.9000000000005</c:v>
                </c:pt>
                <c:pt idx="11">
                  <c:v>6571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50208"/>
        <c:axId val="131560192"/>
      </c:lineChart>
      <c:catAx>
        <c:axId val="1315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60192"/>
        <c:crosses val="autoZero"/>
        <c:auto val="1"/>
        <c:lblAlgn val="ctr"/>
        <c:lblOffset val="100"/>
        <c:noMultiLvlLbl val="0"/>
      </c:catAx>
      <c:valAx>
        <c:axId val="131560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55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Visits CLP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'SDX Visits_CLP'!$B$3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Visits_CLP'!$A$4:$A$15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Visits_CLP'!$B$4:$B$15</c:f>
              <c:numCache>
                <c:formatCode>0.00</c:formatCode>
                <c:ptCount val="12"/>
                <c:pt idx="0">
                  <c:v>5.1830299999999996</c:v>
                </c:pt>
                <c:pt idx="1">
                  <c:v>34.553533333333334</c:v>
                </c:pt>
                <c:pt idx="2">
                  <c:v>172.76766666666666</c:v>
                </c:pt>
                <c:pt idx="3">
                  <c:v>345.53533333333331</c:v>
                </c:pt>
                <c:pt idx="4">
                  <c:v>518.303</c:v>
                </c:pt>
                <c:pt idx="5">
                  <c:v>691.07066666666663</c:v>
                </c:pt>
                <c:pt idx="6">
                  <c:v>863.83833333333325</c:v>
                </c:pt>
                <c:pt idx="7">
                  <c:v>1036.606</c:v>
                </c:pt>
                <c:pt idx="8">
                  <c:v>1209.3736666666666</c:v>
                </c:pt>
                <c:pt idx="9">
                  <c:v>1382.1413333333333</c:v>
                </c:pt>
                <c:pt idx="10">
                  <c:v>1554.9089999999999</c:v>
                </c:pt>
                <c:pt idx="11">
                  <c:v>1727.6766666666665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'SDX Visits_CLP'!$C$3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Visits_CLP'!$A$4:$A$15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Visits_CLP'!$C$4:$C$15</c:f>
              <c:numCache>
                <c:formatCode>0.00</c:formatCode>
                <c:ptCount val="12"/>
                <c:pt idx="0">
                  <c:v>6.3284849999999997</c:v>
                </c:pt>
                <c:pt idx="1">
                  <c:v>42.189899999999994</c:v>
                </c:pt>
                <c:pt idx="2">
                  <c:v>210.9495</c:v>
                </c:pt>
                <c:pt idx="3">
                  <c:v>421.899</c:v>
                </c:pt>
                <c:pt idx="4">
                  <c:v>632.84849999999994</c:v>
                </c:pt>
                <c:pt idx="5">
                  <c:v>843.798</c:v>
                </c:pt>
                <c:pt idx="6">
                  <c:v>1054.7474999999999</c:v>
                </c:pt>
                <c:pt idx="7">
                  <c:v>1265.6969999999999</c:v>
                </c:pt>
                <c:pt idx="8">
                  <c:v>1476.6464999999998</c:v>
                </c:pt>
                <c:pt idx="9">
                  <c:v>1687.596</c:v>
                </c:pt>
                <c:pt idx="10">
                  <c:v>1898.5454999999999</c:v>
                </c:pt>
                <c:pt idx="11">
                  <c:v>2109.4949999999999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0352"/>
        <c:axId val="133941888"/>
      </c:lineChart>
      <c:catAx>
        <c:axId val="1339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41888"/>
        <c:crosses val="autoZero"/>
        <c:auto val="1"/>
        <c:lblAlgn val="ctr"/>
        <c:lblOffset val="100"/>
        <c:noMultiLvlLbl val="0"/>
      </c:catAx>
      <c:valAx>
        <c:axId val="133941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394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Next Page %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'SDX Next Page %_Category'!$B$3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Next Page %_Category'!$A$4:$A$15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Next Page %_Category'!$B$4:$B$15</c:f>
              <c:numCache>
                <c:formatCode>0.00</c:formatCode>
                <c:ptCount val="12"/>
                <c:pt idx="0">
                  <c:v>0.53628290000000001</c:v>
                </c:pt>
                <c:pt idx="1">
                  <c:v>4.875299090909091</c:v>
                </c:pt>
                <c:pt idx="2">
                  <c:v>24.376495454545456</c:v>
                </c:pt>
                <c:pt idx="3">
                  <c:v>48.752990909090911</c:v>
                </c:pt>
                <c:pt idx="4">
                  <c:v>73.12948636363636</c:v>
                </c:pt>
                <c:pt idx="5">
                  <c:v>97.505981818181823</c:v>
                </c:pt>
                <c:pt idx="6">
                  <c:v>121.88247727272727</c:v>
                </c:pt>
                <c:pt idx="7">
                  <c:v>146.25897272727272</c:v>
                </c:pt>
                <c:pt idx="8">
                  <c:v>170.6354681818182</c:v>
                </c:pt>
                <c:pt idx="9">
                  <c:v>195.01196363636365</c:v>
                </c:pt>
                <c:pt idx="10">
                  <c:v>219.38845909090912</c:v>
                </c:pt>
                <c:pt idx="11">
                  <c:v>243.76495454545454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'SDX Next Page %_Category'!$C$3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Next Page %_Category'!$A$4:$A$15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Next Page %_Category'!$C$4:$C$15</c:f>
              <c:numCache>
                <c:formatCode>0.00</c:formatCode>
                <c:ptCount val="12"/>
                <c:pt idx="0">
                  <c:v>0.60716479999999995</c:v>
                </c:pt>
                <c:pt idx="1">
                  <c:v>5.5196800000000001</c:v>
                </c:pt>
                <c:pt idx="2">
                  <c:v>27.598399999999994</c:v>
                </c:pt>
                <c:pt idx="3">
                  <c:v>55.196799999999989</c:v>
                </c:pt>
                <c:pt idx="4">
                  <c:v>82.795199999999994</c:v>
                </c:pt>
                <c:pt idx="5">
                  <c:v>110.39359999999998</c:v>
                </c:pt>
                <c:pt idx="6">
                  <c:v>137.99199999999999</c:v>
                </c:pt>
                <c:pt idx="7">
                  <c:v>165.59039999999999</c:v>
                </c:pt>
                <c:pt idx="8">
                  <c:v>193.18879999999999</c:v>
                </c:pt>
                <c:pt idx="9">
                  <c:v>220.78719999999996</c:v>
                </c:pt>
                <c:pt idx="10">
                  <c:v>248.38559999999998</c:v>
                </c:pt>
                <c:pt idx="11">
                  <c:v>275.98399999999998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2592"/>
        <c:axId val="147453056"/>
      </c:lineChart>
      <c:catAx>
        <c:axId val="1474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53056"/>
        <c:crosses val="autoZero"/>
        <c:auto val="1"/>
        <c:lblAlgn val="ctr"/>
        <c:lblOffset val="100"/>
        <c:noMultiLvlLbl val="0"/>
      </c:catAx>
      <c:valAx>
        <c:axId val="147453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742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Visits CLP Projection</a:t>
            </a:r>
          </a:p>
        </c:rich>
      </c:tx>
      <c:layout>
        <c:manualLayout>
          <c:xMode val="edge"/>
          <c:yMode val="edge"/>
          <c:x val="0.32879709692648423"/>
          <c:y val="4.719761380756901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'Visits CLP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'Visits CLP Projection'!$A$4:$A$15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CLP Projection'!$B$4:$B$15</c:f>
              <c:numCache>
                <c:formatCode>0.00</c:formatCode>
                <c:ptCount val="12"/>
                <c:pt idx="0">
                  <c:v>7.9478790000000004</c:v>
                </c:pt>
                <c:pt idx="1">
                  <c:v>52.985860000000002</c:v>
                </c:pt>
                <c:pt idx="2">
                  <c:v>264.92930000000001</c:v>
                </c:pt>
                <c:pt idx="3">
                  <c:v>529.85860000000002</c:v>
                </c:pt>
                <c:pt idx="4">
                  <c:v>794.78790000000004</c:v>
                </c:pt>
                <c:pt idx="5">
                  <c:v>1059.7172</c:v>
                </c:pt>
                <c:pt idx="6">
                  <c:v>1324.6465000000001</c:v>
                </c:pt>
                <c:pt idx="7">
                  <c:v>1589.5758000000001</c:v>
                </c:pt>
                <c:pt idx="8">
                  <c:v>1854.5051000000001</c:v>
                </c:pt>
                <c:pt idx="9">
                  <c:v>2119.4344000000001</c:v>
                </c:pt>
                <c:pt idx="10">
                  <c:v>2384.3637000000003</c:v>
                </c:pt>
                <c:pt idx="11">
                  <c:v>2649.2930000000001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'Visits CLP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'Visits CLP Projection'!$A$4:$A$15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CLP Projection'!$C$4:$C$15</c:f>
              <c:numCache>
                <c:formatCode>0.00</c:formatCode>
                <c:ptCount val="12"/>
                <c:pt idx="0">
                  <c:v>9.9212120000000006</c:v>
                </c:pt>
                <c:pt idx="1">
                  <c:v>66.141413333333333</c:v>
                </c:pt>
                <c:pt idx="2">
                  <c:v>330.70706666666672</c:v>
                </c:pt>
                <c:pt idx="3">
                  <c:v>661.41413333333344</c:v>
                </c:pt>
                <c:pt idx="4">
                  <c:v>992.12120000000004</c:v>
                </c:pt>
                <c:pt idx="5">
                  <c:v>1322.8282666666669</c:v>
                </c:pt>
                <c:pt idx="6">
                  <c:v>1653.5353333333335</c:v>
                </c:pt>
                <c:pt idx="7">
                  <c:v>1984.2424000000001</c:v>
                </c:pt>
                <c:pt idx="8">
                  <c:v>2314.9494666666669</c:v>
                </c:pt>
                <c:pt idx="9">
                  <c:v>2645.6565333333338</c:v>
                </c:pt>
                <c:pt idx="10">
                  <c:v>2976.3636000000001</c:v>
                </c:pt>
                <c:pt idx="11">
                  <c:v>3307.070666666667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33632"/>
        <c:axId val="122935168"/>
      </c:lineChart>
      <c:catAx>
        <c:axId val="122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35168"/>
        <c:crosses val="autoZero"/>
        <c:auto val="1"/>
        <c:lblAlgn val="ctr"/>
        <c:lblOffset val="100"/>
        <c:noMultiLvlLbl val="0"/>
      </c:catAx>
      <c:valAx>
        <c:axId val="122935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293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Conversion Category Projection</a:t>
            </a:r>
          </a:p>
        </c:rich>
      </c:tx>
      <c:layout>
        <c:manualLayout>
          <c:xMode val="edge"/>
          <c:yMode val="edge"/>
          <c:x val="0.32879709692648423"/>
          <c:y val="4.719761380756901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'Conversion Category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'Conversion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'Conversion Category Projection'!$B$4:$B$15</c:f>
              <c:numCache>
                <c:formatCode>0%</c:formatCode>
                <c:ptCount val="12"/>
                <c:pt idx="0" formatCode="0.0%">
                  <c:v>8.8760330000000004E-4</c:v>
                </c:pt>
                <c:pt idx="1">
                  <c:v>8.0691209090909093E-3</c:v>
                </c:pt>
                <c:pt idx="2">
                  <c:v>4.034560454545455E-2</c:v>
                </c:pt>
                <c:pt idx="3">
                  <c:v>8.06912090909091E-2</c:v>
                </c:pt>
                <c:pt idx="4">
                  <c:v>0.12103681363636364</c:v>
                </c:pt>
                <c:pt idx="5">
                  <c:v>0.1613824181818182</c:v>
                </c:pt>
                <c:pt idx="6">
                  <c:v>0.20172802272727272</c:v>
                </c:pt>
                <c:pt idx="7">
                  <c:v>0.24207362727272727</c:v>
                </c:pt>
                <c:pt idx="8">
                  <c:v>0.28241923181818185</c:v>
                </c:pt>
                <c:pt idx="9">
                  <c:v>0.3227648363636364</c:v>
                </c:pt>
                <c:pt idx="10">
                  <c:v>0.36311044090909089</c:v>
                </c:pt>
                <c:pt idx="11">
                  <c:v>0.40345604545454544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'Conversion Category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'Conversion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'Conversion Category Projection'!$C$4:$C$15</c:f>
              <c:numCache>
                <c:formatCode>0%</c:formatCode>
                <c:ptCount val="12"/>
                <c:pt idx="0" formatCode="0.0%">
                  <c:v>1.5074380000000001E-3</c:v>
                </c:pt>
                <c:pt idx="1">
                  <c:v>1.370398181818182E-2</c:v>
                </c:pt>
                <c:pt idx="2">
                  <c:v>6.851990909090909E-2</c:v>
                </c:pt>
                <c:pt idx="3">
                  <c:v>0.13703981818181818</c:v>
                </c:pt>
                <c:pt idx="4">
                  <c:v>0.20555972727272726</c:v>
                </c:pt>
                <c:pt idx="5">
                  <c:v>0.27407963636363636</c:v>
                </c:pt>
                <c:pt idx="6">
                  <c:v>0.34259954545454546</c:v>
                </c:pt>
                <c:pt idx="7">
                  <c:v>0.41111945454545451</c:v>
                </c:pt>
                <c:pt idx="8">
                  <c:v>0.47963936363636361</c:v>
                </c:pt>
                <c:pt idx="9">
                  <c:v>0.54815927272727272</c:v>
                </c:pt>
                <c:pt idx="10">
                  <c:v>0.61667918181818182</c:v>
                </c:pt>
                <c:pt idx="11">
                  <c:v>0.68519909090909092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4800"/>
        <c:axId val="127086592"/>
      </c:lineChart>
      <c:catAx>
        <c:axId val="1270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86592"/>
        <c:crosses val="autoZero"/>
        <c:auto val="1"/>
        <c:lblAlgn val="ctr"/>
        <c:lblOffset val="100"/>
        <c:noMultiLvlLbl val="0"/>
      </c:catAx>
      <c:valAx>
        <c:axId val="127086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08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 Participation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2879709692648423"/>
          <c:y val="4.719761380756901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'GM Participation_Category'!$B$3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'GM Participation_Category'!$A$4:$A$15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Participation_Category'!$B$4:$B$15</c:f>
              <c:numCache>
                <c:formatCode>0.00</c:formatCode>
                <c:ptCount val="12"/>
                <c:pt idx="0">
                  <c:v>34.244250000000001</c:v>
                </c:pt>
                <c:pt idx="1">
                  <c:v>311.31136363636364</c:v>
                </c:pt>
                <c:pt idx="2">
                  <c:v>1556.5568181818182</c:v>
                </c:pt>
                <c:pt idx="3">
                  <c:v>3113.1136363636365</c:v>
                </c:pt>
                <c:pt idx="4">
                  <c:v>4669.670454545455</c:v>
                </c:pt>
                <c:pt idx="5">
                  <c:v>6226.227272727273</c:v>
                </c:pt>
                <c:pt idx="6">
                  <c:v>7782.784090909091</c:v>
                </c:pt>
                <c:pt idx="7">
                  <c:v>9339.3409090909099</c:v>
                </c:pt>
                <c:pt idx="8">
                  <c:v>10895.897727272728</c:v>
                </c:pt>
                <c:pt idx="9">
                  <c:v>12452.454545454546</c:v>
                </c:pt>
                <c:pt idx="10">
                  <c:v>14009.011363636364</c:v>
                </c:pt>
                <c:pt idx="11">
                  <c:v>15565.568181818182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'GM Participation_Category'!$C$3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'GM Participation_Category'!$A$4:$A$15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Participation_Category'!$C$4:$C$15</c:f>
              <c:numCache>
                <c:formatCode>0.00</c:formatCode>
                <c:ptCount val="12"/>
                <c:pt idx="0">
                  <c:v>56.142600000000002</c:v>
                </c:pt>
                <c:pt idx="1">
                  <c:v>510.38727272727277</c:v>
                </c:pt>
                <c:pt idx="2">
                  <c:v>2551.9363636363637</c:v>
                </c:pt>
                <c:pt idx="3">
                  <c:v>5103.8727272727274</c:v>
                </c:pt>
                <c:pt idx="4">
                  <c:v>7655.8090909090915</c:v>
                </c:pt>
                <c:pt idx="5">
                  <c:v>10207.745454545455</c:v>
                </c:pt>
                <c:pt idx="6">
                  <c:v>12759.681818181818</c:v>
                </c:pt>
                <c:pt idx="7">
                  <c:v>15311.618181818183</c:v>
                </c:pt>
                <c:pt idx="8">
                  <c:v>17863.554545454546</c:v>
                </c:pt>
                <c:pt idx="9">
                  <c:v>20415.49090909091</c:v>
                </c:pt>
                <c:pt idx="10">
                  <c:v>22967.427272727273</c:v>
                </c:pt>
                <c:pt idx="11">
                  <c:v>25519.363636363636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0848"/>
        <c:axId val="127952384"/>
      </c:lineChart>
      <c:catAx>
        <c:axId val="1279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52384"/>
        <c:crosses val="autoZero"/>
        <c:auto val="1"/>
        <c:lblAlgn val="ctr"/>
        <c:lblOffset val="100"/>
        <c:noMultiLvlLbl val="0"/>
      </c:catAx>
      <c:valAx>
        <c:axId val="127952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95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 Participation</a:t>
            </a:r>
            <a:r>
              <a:rPr lang="en-US" sz="1600" baseline="0"/>
              <a:t> </a:t>
            </a:r>
            <a:r>
              <a:rPr lang="en-US" sz="1600"/>
              <a:t>CLP Projection</a:t>
            </a:r>
          </a:p>
        </c:rich>
      </c:tx>
      <c:layout>
        <c:manualLayout>
          <c:xMode val="edge"/>
          <c:yMode val="edge"/>
          <c:x val="0.2834896612576915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'GM Participation_CLP'!$B$3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'GM Participation_CLP'!$A$4:$A$15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Participation_CLP'!$B$4:$B$15</c:f>
              <c:numCache>
                <c:formatCode>0.00</c:formatCode>
                <c:ptCount val="12"/>
                <c:pt idx="0">
                  <c:v>19.840009999999999</c:v>
                </c:pt>
                <c:pt idx="1">
                  <c:v>132.26673333333332</c:v>
                </c:pt>
                <c:pt idx="2">
                  <c:v>661.33366666666666</c:v>
                </c:pt>
                <c:pt idx="3">
                  <c:v>1322.6673333333333</c:v>
                </c:pt>
                <c:pt idx="4">
                  <c:v>1984.001</c:v>
                </c:pt>
                <c:pt idx="5">
                  <c:v>2645.3346666666666</c:v>
                </c:pt>
                <c:pt idx="6">
                  <c:v>3306.6683333333335</c:v>
                </c:pt>
                <c:pt idx="7">
                  <c:v>3968.002</c:v>
                </c:pt>
                <c:pt idx="8">
                  <c:v>4629.3356666666668</c:v>
                </c:pt>
                <c:pt idx="9">
                  <c:v>5290.6693333333333</c:v>
                </c:pt>
                <c:pt idx="10">
                  <c:v>5952.0029999999997</c:v>
                </c:pt>
                <c:pt idx="11">
                  <c:v>6613.336666666667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'GM Participation_CLP'!$C$3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'GM Participation_CLP'!$A$4:$A$15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Participation_CLP'!$C$4:$C$15</c:f>
              <c:numCache>
                <c:formatCode>0.00</c:formatCode>
                <c:ptCount val="12"/>
                <c:pt idx="0">
                  <c:v>11.36036</c:v>
                </c:pt>
                <c:pt idx="1">
                  <c:v>75.735733333333343</c:v>
                </c:pt>
                <c:pt idx="2">
                  <c:v>378.67866666666669</c:v>
                </c:pt>
                <c:pt idx="3">
                  <c:v>757.35733333333337</c:v>
                </c:pt>
                <c:pt idx="4">
                  <c:v>1136.0360000000001</c:v>
                </c:pt>
                <c:pt idx="5">
                  <c:v>1514.7146666666667</c:v>
                </c:pt>
                <c:pt idx="6">
                  <c:v>1893.3933333333334</c:v>
                </c:pt>
                <c:pt idx="7">
                  <c:v>2272.0720000000001</c:v>
                </c:pt>
                <c:pt idx="8">
                  <c:v>2650.7506666666668</c:v>
                </c:pt>
                <c:pt idx="9">
                  <c:v>3029.4293333333335</c:v>
                </c:pt>
                <c:pt idx="10">
                  <c:v>3408.1080000000002</c:v>
                </c:pt>
                <c:pt idx="11">
                  <c:v>3786.7866666666669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2176"/>
        <c:axId val="127923712"/>
      </c:lineChart>
      <c:catAx>
        <c:axId val="1279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23712"/>
        <c:crosses val="autoZero"/>
        <c:auto val="1"/>
        <c:lblAlgn val="ctr"/>
        <c:lblOffset val="100"/>
        <c:noMultiLvlLbl val="0"/>
      </c:catAx>
      <c:valAx>
        <c:axId val="12792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92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Bounce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2834896612576915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Bounce_Category!$B$3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Bounce_Category!$A$4:$A$15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Bounce_Category!$B$4:$B$15</c:f>
              <c:numCache>
                <c:formatCode>0.00</c:formatCode>
                <c:ptCount val="12"/>
                <c:pt idx="0">
                  <c:v>0.3448909</c:v>
                </c:pt>
                <c:pt idx="1">
                  <c:v>3.135371818181818</c:v>
                </c:pt>
                <c:pt idx="2">
                  <c:v>15.67685909090909</c:v>
                </c:pt>
                <c:pt idx="3">
                  <c:v>31.353718181818181</c:v>
                </c:pt>
                <c:pt idx="4">
                  <c:v>47.030577272727278</c:v>
                </c:pt>
                <c:pt idx="5">
                  <c:v>62.707436363636361</c:v>
                </c:pt>
                <c:pt idx="6">
                  <c:v>78.384295454545452</c:v>
                </c:pt>
                <c:pt idx="7">
                  <c:v>94.061154545454556</c:v>
                </c:pt>
                <c:pt idx="8">
                  <c:v>109.73801363636363</c:v>
                </c:pt>
                <c:pt idx="9">
                  <c:v>125.41487272727272</c:v>
                </c:pt>
                <c:pt idx="10">
                  <c:v>141.09173181818181</c:v>
                </c:pt>
                <c:pt idx="11">
                  <c:v>156.7685909090909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Bounce_Category!$C$3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Bounce_Category!$A$4:$A$15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Bounce_Category!$C$4:$C$15</c:f>
              <c:numCache>
                <c:formatCode>0.00</c:formatCode>
                <c:ptCount val="12"/>
                <c:pt idx="0">
                  <c:v>0.37872489999999998</c:v>
                </c:pt>
                <c:pt idx="1">
                  <c:v>3.4429536363636362</c:v>
                </c:pt>
                <c:pt idx="2">
                  <c:v>17.214768181818183</c:v>
                </c:pt>
                <c:pt idx="3">
                  <c:v>34.429536363636366</c:v>
                </c:pt>
                <c:pt idx="4">
                  <c:v>51.644304545454546</c:v>
                </c:pt>
                <c:pt idx="5">
                  <c:v>68.859072727272732</c:v>
                </c:pt>
                <c:pt idx="6">
                  <c:v>86.073840909090904</c:v>
                </c:pt>
                <c:pt idx="7">
                  <c:v>103.28860909090909</c:v>
                </c:pt>
                <c:pt idx="8">
                  <c:v>120.50337727272726</c:v>
                </c:pt>
                <c:pt idx="9">
                  <c:v>137.71814545454546</c:v>
                </c:pt>
                <c:pt idx="10">
                  <c:v>154.93291363636362</c:v>
                </c:pt>
                <c:pt idx="11">
                  <c:v>172.14768181818181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3792"/>
        <c:axId val="90136960"/>
      </c:lineChart>
      <c:catAx>
        <c:axId val="1129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136960"/>
        <c:crosses val="autoZero"/>
        <c:auto val="1"/>
        <c:lblAlgn val="ctr"/>
        <c:lblOffset val="100"/>
        <c:noMultiLvlLbl val="0"/>
      </c:catAx>
      <c:valAx>
        <c:axId val="90136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299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RPV</a:t>
            </a:r>
            <a:r>
              <a:rPr lang="en-US" sz="1600" baseline="0"/>
              <a:t> </a:t>
            </a:r>
            <a:r>
              <a:rPr lang="en-US" sz="1600"/>
              <a:t>Category 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RPV_Category!$B$3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RPV_Category!$A$4:$A$15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RPV_Category!$B$4:$B$15</c:f>
              <c:numCache>
                <c:formatCode>0.00</c:formatCode>
                <c:ptCount val="12"/>
                <c:pt idx="0">
                  <c:v>8.1140500000000004E-2</c:v>
                </c:pt>
                <c:pt idx="1">
                  <c:v>0.73764090909090918</c:v>
                </c:pt>
                <c:pt idx="2">
                  <c:v>3.6882045454545458</c:v>
                </c:pt>
                <c:pt idx="3">
                  <c:v>7.3764090909090916</c:v>
                </c:pt>
                <c:pt idx="4">
                  <c:v>11.064613636363637</c:v>
                </c:pt>
                <c:pt idx="5">
                  <c:v>14.752818181818183</c:v>
                </c:pt>
                <c:pt idx="6">
                  <c:v>18.441022727272728</c:v>
                </c:pt>
                <c:pt idx="7">
                  <c:v>22.129227272727274</c:v>
                </c:pt>
                <c:pt idx="8">
                  <c:v>25.81743181818182</c:v>
                </c:pt>
                <c:pt idx="9">
                  <c:v>29.505636363636366</c:v>
                </c:pt>
                <c:pt idx="10">
                  <c:v>33.193840909090909</c:v>
                </c:pt>
                <c:pt idx="11">
                  <c:v>36.882045454545455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RPV_Category!$C$3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RPV_Category!$A$4:$A$15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RPV_Category!$C$4:$C$15</c:f>
              <c:numCache>
                <c:formatCode>0.00</c:formatCode>
                <c:ptCount val="12"/>
                <c:pt idx="0">
                  <c:v>0.1420496</c:v>
                </c:pt>
                <c:pt idx="1">
                  <c:v>1.2913600000000001</c:v>
                </c:pt>
                <c:pt idx="2">
                  <c:v>6.4568000000000003</c:v>
                </c:pt>
                <c:pt idx="3">
                  <c:v>12.913600000000001</c:v>
                </c:pt>
                <c:pt idx="4">
                  <c:v>19.3704</c:v>
                </c:pt>
                <c:pt idx="5">
                  <c:v>25.827200000000001</c:v>
                </c:pt>
                <c:pt idx="6">
                  <c:v>32.283999999999999</c:v>
                </c:pt>
                <c:pt idx="7">
                  <c:v>38.7408</c:v>
                </c:pt>
                <c:pt idx="8">
                  <c:v>45.197599999999994</c:v>
                </c:pt>
                <c:pt idx="9">
                  <c:v>51.654400000000003</c:v>
                </c:pt>
                <c:pt idx="10">
                  <c:v>58.111200000000004</c:v>
                </c:pt>
                <c:pt idx="11">
                  <c:v>64.567999999999998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3552"/>
        <c:axId val="95865088"/>
      </c:lineChart>
      <c:catAx>
        <c:axId val="958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65088"/>
        <c:crosses val="autoZero"/>
        <c:auto val="1"/>
        <c:lblAlgn val="ctr"/>
        <c:lblOffset val="100"/>
        <c:noMultiLvlLbl val="0"/>
      </c:catAx>
      <c:valAx>
        <c:axId val="95865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86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Net Demand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'Net Demand_Category'!$B$3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'Net Demand_Category'!$A$4:$A$15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'Net Demand_Category'!$B$4:$B$15</c:f>
              <c:numCache>
                <c:formatCode>0.00</c:formatCode>
                <c:ptCount val="12"/>
                <c:pt idx="0">
                  <c:v>1.5742419999999999</c:v>
                </c:pt>
                <c:pt idx="1">
                  <c:v>14.311290909090907</c:v>
                </c:pt>
                <c:pt idx="2">
                  <c:v>71.556454545454542</c:v>
                </c:pt>
                <c:pt idx="3">
                  <c:v>143.11290909090908</c:v>
                </c:pt>
                <c:pt idx="4">
                  <c:v>214.66936363636361</c:v>
                </c:pt>
                <c:pt idx="5">
                  <c:v>286.22581818181817</c:v>
                </c:pt>
                <c:pt idx="6">
                  <c:v>357.78227272727275</c:v>
                </c:pt>
                <c:pt idx="7">
                  <c:v>429.33872727272723</c:v>
                </c:pt>
                <c:pt idx="8">
                  <c:v>500.89518181818181</c:v>
                </c:pt>
                <c:pt idx="9">
                  <c:v>572.45163636363634</c:v>
                </c:pt>
                <c:pt idx="10">
                  <c:v>644.00809090909092</c:v>
                </c:pt>
                <c:pt idx="11">
                  <c:v>715.56454545454551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'Net Demand_Category'!$C$3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'Net Demand_Category'!$A$4:$A$15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'Net Demand_Category'!$C$4:$C$15</c:f>
              <c:numCache>
                <c:formatCode>0.00</c:formatCode>
                <c:ptCount val="12"/>
                <c:pt idx="0">
                  <c:v>3.2345449999999998</c:v>
                </c:pt>
                <c:pt idx="1">
                  <c:v>29.404954545454544</c:v>
                </c:pt>
                <c:pt idx="2">
                  <c:v>147.0247727272727</c:v>
                </c:pt>
                <c:pt idx="3">
                  <c:v>294.04954545454541</c:v>
                </c:pt>
                <c:pt idx="4">
                  <c:v>441.07431818181817</c:v>
                </c:pt>
                <c:pt idx="5">
                  <c:v>588.09909090909082</c:v>
                </c:pt>
                <c:pt idx="6">
                  <c:v>735.12386363636358</c:v>
                </c:pt>
                <c:pt idx="7">
                  <c:v>882.14863636363634</c:v>
                </c:pt>
                <c:pt idx="8">
                  <c:v>1029.173409090909</c:v>
                </c:pt>
                <c:pt idx="9">
                  <c:v>1176.1981818181816</c:v>
                </c:pt>
                <c:pt idx="10">
                  <c:v>1323.2229545454545</c:v>
                </c:pt>
                <c:pt idx="11">
                  <c:v>1470.2477272727272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32832"/>
        <c:axId val="131842816"/>
      </c:lineChart>
      <c:catAx>
        <c:axId val="1318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42816"/>
        <c:crosses val="autoZero"/>
        <c:auto val="1"/>
        <c:lblAlgn val="ctr"/>
        <c:lblOffset val="100"/>
        <c:noMultiLvlLbl val="0"/>
      </c:catAx>
      <c:valAx>
        <c:axId val="131842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83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GM_Category!$B$3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GM_Category!$A$4:$A$15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GM_Category!$B$4:$B$15</c:f>
              <c:numCache>
                <c:formatCode>0.00</c:formatCode>
                <c:ptCount val="12"/>
                <c:pt idx="0">
                  <c:v>1.644045</c:v>
                </c:pt>
                <c:pt idx="1">
                  <c:v>14.945863636363635</c:v>
                </c:pt>
                <c:pt idx="2">
                  <c:v>74.729318181818186</c:v>
                </c:pt>
                <c:pt idx="3">
                  <c:v>149.45863636363637</c:v>
                </c:pt>
                <c:pt idx="4">
                  <c:v>224.18795454545455</c:v>
                </c:pt>
                <c:pt idx="5">
                  <c:v>298.91727272727275</c:v>
                </c:pt>
                <c:pt idx="6">
                  <c:v>373.64659090909095</c:v>
                </c:pt>
                <c:pt idx="7">
                  <c:v>448.37590909090909</c:v>
                </c:pt>
                <c:pt idx="8">
                  <c:v>523.10522727272735</c:v>
                </c:pt>
                <c:pt idx="9">
                  <c:v>597.83454545454549</c:v>
                </c:pt>
                <c:pt idx="10">
                  <c:v>672.56386363636364</c:v>
                </c:pt>
                <c:pt idx="11">
                  <c:v>747.29318181818189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GM_Category!$C$3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GM_Category!$A$4:$A$15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GM_Category!$C$4:$C$15</c:f>
              <c:numCache>
                <c:formatCode>0.00</c:formatCode>
                <c:ptCount val="12"/>
                <c:pt idx="0">
                  <c:v>2.7720910000000001</c:v>
                </c:pt>
                <c:pt idx="1">
                  <c:v>25.200827272727278</c:v>
                </c:pt>
                <c:pt idx="2">
                  <c:v>126.00413636363636</c:v>
                </c:pt>
                <c:pt idx="3">
                  <c:v>252.00827272727273</c:v>
                </c:pt>
                <c:pt idx="4">
                  <c:v>378.01240909090916</c:v>
                </c:pt>
                <c:pt idx="5">
                  <c:v>504.01654545454545</c:v>
                </c:pt>
                <c:pt idx="6">
                  <c:v>630.02068181818186</c:v>
                </c:pt>
                <c:pt idx="7">
                  <c:v>756.02481818181832</c:v>
                </c:pt>
                <c:pt idx="8">
                  <c:v>882.02895454545444</c:v>
                </c:pt>
                <c:pt idx="9">
                  <c:v>1008.0330909090909</c:v>
                </c:pt>
                <c:pt idx="10">
                  <c:v>1134.0372272727273</c:v>
                </c:pt>
                <c:pt idx="11">
                  <c:v>1260.0413636363637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24192"/>
        <c:axId val="126425728"/>
      </c:lineChart>
      <c:catAx>
        <c:axId val="1264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25728"/>
        <c:crosses val="autoZero"/>
        <c:auto val="1"/>
        <c:lblAlgn val="ctr"/>
        <c:lblOffset val="100"/>
        <c:noMultiLvlLbl val="0"/>
      </c:catAx>
      <c:valAx>
        <c:axId val="12642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42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showGridLines="0" tabSelected="1" workbookViewId="0">
      <selection activeCell="A5" sqref="A5"/>
    </sheetView>
  </sheetViews>
  <sheetFormatPr defaultRowHeight="15" x14ac:dyDescent="0.25"/>
  <cols>
    <col min="1" max="1" width="7.5703125" bestFit="1" customWidth="1"/>
    <col min="2" max="2" width="25.140625" bestFit="1" customWidth="1"/>
    <col min="3" max="3" width="12.7109375" customWidth="1"/>
    <col min="4" max="4" width="20.85546875" customWidth="1"/>
    <col min="5" max="5" width="24.7109375" customWidth="1"/>
    <col min="6" max="6" width="20.5703125" bestFit="1" customWidth="1"/>
    <col min="7" max="7" width="17.5703125" bestFit="1" customWidth="1"/>
    <col min="8" max="8" width="26.42578125" bestFit="1" customWidth="1"/>
  </cols>
  <sheetData>
    <row r="1" spans="1:8" ht="15.75" thickBot="1" x14ac:dyDescent="0.3"/>
    <row r="2" spans="1:8" x14ac:dyDescent="0.25">
      <c r="B2" s="19" t="s">
        <v>3</v>
      </c>
      <c r="C2" s="20"/>
      <c r="D2" s="20"/>
      <c r="E2" s="21"/>
    </row>
    <row r="3" spans="1:8" ht="15.75" thickBot="1" x14ac:dyDescent="0.3">
      <c r="B3" s="22" t="s">
        <v>4</v>
      </c>
      <c r="C3" s="23"/>
      <c r="D3" s="23"/>
      <c r="E3" s="24"/>
    </row>
    <row r="4" spans="1:8" ht="15.75" thickBot="1" x14ac:dyDescent="0.3"/>
    <row r="5" spans="1:8" x14ac:dyDescent="0.25">
      <c r="A5" s="4" t="s">
        <v>5</v>
      </c>
      <c r="B5" s="5" t="s">
        <v>0</v>
      </c>
      <c r="C5" s="5" t="s">
        <v>1</v>
      </c>
      <c r="D5" s="5" t="s">
        <v>2</v>
      </c>
      <c r="E5" s="6" t="s">
        <v>20</v>
      </c>
      <c r="F5" s="7" t="s">
        <v>21</v>
      </c>
      <c r="G5" s="7" t="s">
        <v>22</v>
      </c>
      <c r="H5" s="8" t="s">
        <v>23</v>
      </c>
    </row>
    <row r="6" spans="1:8" x14ac:dyDescent="0.25">
      <c r="A6" s="29">
        <v>1</v>
      </c>
      <c r="B6" s="28" t="s">
        <v>6</v>
      </c>
      <c r="C6" s="30">
        <v>1.64E-6</v>
      </c>
      <c r="D6" s="28" t="str">
        <f>IF(C6&lt;0.05,"Reject null hypothesis","Accept null hypothesis")</f>
        <v>Reject null hypothesis</v>
      </c>
      <c r="E6" s="28" t="s">
        <v>18</v>
      </c>
      <c r="F6" s="30">
        <v>17.119009999999999</v>
      </c>
      <c r="G6" s="30">
        <v>23.378509999999999</v>
      </c>
      <c r="H6" s="9">
        <f>G6-F6</f>
        <v>6.2594999999999992</v>
      </c>
    </row>
    <row r="7" spans="1:8" x14ac:dyDescent="0.25">
      <c r="A7" s="29">
        <v>2</v>
      </c>
      <c r="B7" s="28" t="s">
        <v>7</v>
      </c>
      <c r="C7" s="30">
        <v>1.2120000000000001E-2</v>
      </c>
      <c r="D7" s="28" t="str">
        <f t="shared" ref="D7:D21" si="0">IF(C7&lt;0.05,"Reject null hypothesis","Accept null hypothesis")</f>
        <v>Reject null hypothesis</v>
      </c>
      <c r="E7" s="28" t="s">
        <v>18</v>
      </c>
      <c r="F7" s="30">
        <v>7.9478790000000004</v>
      </c>
      <c r="G7" s="30">
        <v>9.9212120000000006</v>
      </c>
      <c r="H7" s="9">
        <f t="shared" ref="H7:H25" si="1">G7-F7</f>
        <v>1.9733330000000002</v>
      </c>
    </row>
    <row r="8" spans="1:8" x14ac:dyDescent="0.25">
      <c r="A8" s="31">
        <v>3</v>
      </c>
      <c r="B8" s="10" t="s">
        <v>8</v>
      </c>
      <c r="C8" s="32">
        <v>0.46439999999999998</v>
      </c>
      <c r="D8" s="10" t="str">
        <f>IF(C8&lt;0.05,"Reject null hypothesis","Accept null hypothesis")</f>
        <v>Accept null hypothesis</v>
      </c>
      <c r="E8" s="10" t="s">
        <v>19</v>
      </c>
      <c r="F8" s="32">
        <v>0.86561980000000005</v>
      </c>
      <c r="G8" s="32">
        <v>0.91074379999999999</v>
      </c>
      <c r="H8" s="11">
        <f t="shared" si="1"/>
        <v>4.5123999999999942E-2</v>
      </c>
    </row>
    <row r="9" spans="1:8" x14ac:dyDescent="0.25">
      <c r="A9" s="31">
        <v>4</v>
      </c>
      <c r="B9" s="10" t="s">
        <v>9</v>
      </c>
      <c r="C9" s="32">
        <v>0.65110000000000001</v>
      </c>
      <c r="D9" s="10" t="str">
        <f>IF(C9&lt;0.05,"Reject null hypothesis","Accept null hypothesis")</f>
        <v>Accept null hypothesis</v>
      </c>
      <c r="E9" s="10" t="s">
        <v>19</v>
      </c>
      <c r="F9" s="32">
        <v>0.88533329999999999</v>
      </c>
      <c r="G9" s="32">
        <v>0.84327269999999999</v>
      </c>
      <c r="H9" s="11">
        <f t="shared" si="1"/>
        <v>-4.2060600000000004E-2</v>
      </c>
    </row>
    <row r="10" spans="1:8" x14ac:dyDescent="0.25">
      <c r="A10" s="29">
        <v>5</v>
      </c>
      <c r="B10" s="28" t="s">
        <v>10</v>
      </c>
      <c r="C10" s="30">
        <v>1.093E-2</v>
      </c>
      <c r="D10" s="28" t="str">
        <f t="shared" si="0"/>
        <v>Reject null hypothesis</v>
      </c>
      <c r="E10" s="28" t="s">
        <v>18</v>
      </c>
      <c r="F10" s="34">
        <v>8.8760330000000004E-4</v>
      </c>
      <c r="G10" s="34">
        <v>1.5074380000000001E-3</v>
      </c>
      <c r="H10" s="9">
        <f t="shared" si="1"/>
        <v>6.1983470000000001E-4</v>
      </c>
    </row>
    <row r="11" spans="1:8" x14ac:dyDescent="0.25">
      <c r="A11" s="31">
        <v>6</v>
      </c>
      <c r="B11" s="10" t="s">
        <v>11</v>
      </c>
      <c r="C11" s="32">
        <v>0.68479999999999996</v>
      </c>
      <c r="D11" s="10" t="str">
        <f t="shared" si="0"/>
        <v>Accept null hypothesis</v>
      </c>
      <c r="E11" s="10" t="s">
        <v>19</v>
      </c>
      <c r="F11" s="32">
        <v>5.2848480000000002E-4</v>
      </c>
      <c r="G11" s="32">
        <v>6.0969699999999997E-4</v>
      </c>
      <c r="H11" s="11">
        <f t="shared" si="1"/>
        <v>8.1212199999999954E-5</v>
      </c>
    </row>
    <row r="12" spans="1:8" x14ac:dyDescent="0.25">
      <c r="A12" s="29">
        <v>7</v>
      </c>
      <c r="B12" s="28" t="s">
        <v>29</v>
      </c>
      <c r="C12" s="30">
        <v>1.281E-4</v>
      </c>
      <c r="D12" s="28" t="str">
        <f t="shared" ref="D12:D13" si="2">IF(C12&lt;0.05,"Reject null hypothesis","Accept null hypothesis")</f>
        <v>Reject null hypothesis</v>
      </c>
      <c r="E12" s="28" t="s">
        <v>18</v>
      </c>
      <c r="F12" s="30">
        <v>34.244250000000001</v>
      </c>
      <c r="G12" s="30">
        <v>56.142600000000002</v>
      </c>
      <c r="H12" s="9">
        <f t="shared" si="1"/>
        <v>21.898350000000001</v>
      </c>
    </row>
    <row r="13" spans="1:8" x14ac:dyDescent="0.25">
      <c r="A13" s="29">
        <v>8</v>
      </c>
      <c r="B13" s="28" t="s">
        <v>30</v>
      </c>
      <c r="C13" s="30">
        <v>1.6080000000000001E-2</v>
      </c>
      <c r="D13" s="28" t="str">
        <f t="shared" si="2"/>
        <v>Reject null hypothesis</v>
      </c>
      <c r="E13" s="28" t="s">
        <v>18</v>
      </c>
      <c r="F13" s="30">
        <v>19.840009999999999</v>
      </c>
      <c r="G13" s="30">
        <v>11.36036</v>
      </c>
      <c r="H13" s="9">
        <f t="shared" si="1"/>
        <v>-8.4796499999999995</v>
      </c>
    </row>
    <row r="14" spans="1:8" x14ac:dyDescent="0.25">
      <c r="A14" s="29">
        <v>9</v>
      </c>
      <c r="B14" s="28" t="s">
        <v>12</v>
      </c>
      <c r="C14" s="30">
        <v>8.1840000000000003E-3</v>
      </c>
      <c r="D14" s="28" t="str">
        <f t="shared" si="0"/>
        <v>Reject null hypothesis</v>
      </c>
      <c r="E14" s="28" t="s">
        <v>18</v>
      </c>
      <c r="F14" s="30">
        <v>0.3448909</v>
      </c>
      <c r="G14" s="30">
        <v>0.37872489999999998</v>
      </c>
      <c r="H14" s="9">
        <f t="shared" si="1"/>
        <v>3.3833999999999975E-2</v>
      </c>
    </row>
    <row r="15" spans="1:8" x14ac:dyDescent="0.25">
      <c r="A15" s="31">
        <v>10</v>
      </c>
      <c r="B15" s="10" t="s">
        <v>13</v>
      </c>
      <c r="C15" s="32">
        <v>0.2276</v>
      </c>
      <c r="D15" s="10" t="str">
        <f t="shared" si="0"/>
        <v>Accept null hypothesis</v>
      </c>
      <c r="E15" s="10" t="s">
        <v>19</v>
      </c>
      <c r="F15" s="32">
        <v>0.34487370000000001</v>
      </c>
      <c r="G15" s="32">
        <v>0.36471559999999997</v>
      </c>
      <c r="H15" s="11">
        <f t="shared" si="1"/>
        <v>1.9841899999999968E-2</v>
      </c>
    </row>
    <row r="16" spans="1:8" x14ac:dyDescent="0.25">
      <c r="A16" s="29">
        <v>11</v>
      </c>
      <c r="B16" s="28" t="s">
        <v>14</v>
      </c>
      <c r="C16" s="30">
        <v>4.6470000000000001E-3</v>
      </c>
      <c r="D16" s="28" t="str">
        <f t="shared" si="0"/>
        <v>Reject null hypothesis</v>
      </c>
      <c r="E16" s="28" t="s">
        <v>18</v>
      </c>
      <c r="F16" s="30">
        <v>8.1140500000000004E-2</v>
      </c>
      <c r="G16" s="30">
        <v>0.1420496</v>
      </c>
      <c r="H16" s="9">
        <f t="shared" si="1"/>
        <v>6.0909099999999994E-2</v>
      </c>
    </row>
    <row r="17" spans="1:8" x14ac:dyDescent="0.25">
      <c r="A17" s="31">
        <v>12</v>
      </c>
      <c r="B17" s="10" t="s">
        <v>15</v>
      </c>
      <c r="C17" s="32">
        <v>0.74339999999999995</v>
      </c>
      <c r="D17" s="10" t="str">
        <f t="shared" si="0"/>
        <v>Accept null hypothesis</v>
      </c>
      <c r="E17" s="10" t="s">
        <v>19</v>
      </c>
      <c r="F17" s="32">
        <v>5.7418179999999999E-2</v>
      </c>
      <c r="G17" s="32">
        <v>5.0957580000000002E-2</v>
      </c>
      <c r="H17" s="11">
        <f t="shared" si="1"/>
        <v>-6.4605999999999969E-3</v>
      </c>
    </row>
    <row r="18" spans="1:8" x14ac:dyDescent="0.25">
      <c r="A18" s="29">
        <v>13</v>
      </c>
      <c r="B18" s="28" t="s">
        <v>33</v>
      </c>
      <c r="C18" s="30">
        <v>3.501E-4</v>
      </c>
      <c r="D18" s="28" t="str">
        <f t="shared" si="0"/>
        <v>Reject null hypothesis</v>
      </c>
      <c r="E18" s="28" t="s">
        <v>18</v>
      </c>
      <c r="F18" s="30">
        <v>1.5742419999999999</v>
      </c>
      <c r="G18" s="30">
        <v>3.2345449999999998</v>
      </c>
      <c r="H18" s="9">
        <v>2.7515149999999999</v>
      </c>
    </row>
    <row r="19" spans="1:8" x14ac:dyDescent="0.25">
      <c r="A19" s="31">
        <v>14</v>
      </c>
      <c r="B19" s="10" t="s">
        <v>34</v>
      </c>
      <c r="C19" s="32">
        <v>0.3327</v>
      </c>
      <c r="D19" s="10" t="str">
        <f t="shared" si="0"/>
        <v>Accept null hypothesis</v>
      </c>
      <c r="E19" s="10" t="s">
        <v>19</v>
      </c>
      <c r="F19" s="32">
        <v>0.85575760000000001</v>
      </c>
      <c r="G19" s="32">
        <v>0.67272730000000003</v>
      </c>
      <c r="H19" s="11">
        <f t="shared" si="1"/>
        <v>-0.18303029999999998</v>
      </c>
    </row>
    <row r="20" spans="1:8" x14ac:dyDescent="0.25">
      <c r="A20" s="29">
        <v>15</v>
      </c>
      <c r="B20" s="28" t="s">
        <v>16</v>
      </c>
      <c r="C20" s="30">
        <v>6.3590000000000001E-4</v>
      </c>
      <c r="D20" s="28" t="str">
        <f t="shared" si="0"/>
        <v>Reject null hypothesis</v>
      </c>
      <c r="E20" s="28" t="s">
        <v>18</v>
      </c>
      <c r="F20" s="30">
        <v>1.644045</v>
      </c>
      <c r="G20" s="30">
        <v>2.7720910000000001</v>
      </c>
      <c r="H20" s="9">
        <f t="shared" si="1"/>
        <v>1.1280460000000001</v>
      </c>
    </row>
    <row r="21" spans="1:8" x14ac:dyDescent="0.25">
      <c r="A21" s="31">
        <v>16</v>
      </c>
      <c r="B21" s="10" t="s">
        <v>17</v>
      </c>
      <c r="C21" s="32">
        <v>0.33860000000000001</v>
      </c>
      <c r="D21" s="10" t="str">
        <f t="shared" si="0"/>
        <v>Accept null hypothesis</v>
      </c>
      <c r="E21" s="10" t="s">
        <v>19</v>
      </c>
      <c r="F21" s="32">
        <v>0.85567269999999995</v>
      </c>
      <c r="G21" s="32">
        <v>0.67506670000000002</v>
      </c>
      <c r="H21" s="11">
        <f t="shared" si="1"/>
        <v>-0.18060599999999993</v>
      </c>
    </row>
    <row r="22" spans="1:8" x14ac:dyDescent="0.25">
      <c r="A22" s="29">
        <v>17</v>
      </c>
      <c r="B22" s="28" t="s">
        <v>31</v>
      </c>
      <c r="C22" s="30">
        <v>1.143E-4</v>
      </c>
      <c r="D22" s="28" t="str">
        <f t="shared" ref="D22:D25" si="3">IF(C22&lt;0.05,"Reject null hypothesis","Accept null hypothesis")</f>
        <v>Reject null hypothesis</v>
      </c>
      <c r="E22" s="28" t="s">
        <v>18</v>
      </c>
      <c r="F22" s="30">
        <v>11.069419999999999</v>
      </c>
      <c r="G22" s="30">
        <v>14.456200000000001</v>
      </c>
      <c r="H22" s="9">
        <f t="shared" si="1"/>
        <v>3.3867800000000017</v>
      </c>
    </row>
    <row r="23" spans="1:8" x14ac:dyDescent="0.25">
      <c r="A23" s="29">
        <v>18</v>
      </c>
      <c r="B23" s="28" t="s">
        <v>32</v>
      </c>
      <c r="C23" s="30">
        <v>0.04</v>
      </c>
      <c r="D23" s="28" t="str">
        <f t="shared" si="3"/>
        <v>Reject null hypothesis</v>
      </c>
      <c r="E23" s="28" t="s">
        <v>18</v>
      </c>
      <c r="F23" s="30">
        <v>5.1830299999999996</v>
      </c>
      <c r="G23" s="30">
        <v>6.3284849999999997</v>
      </c>
      <c r="H23" s="9">
        <f t="shared" si="1"/>
        <v>1.1454550000000001</v>
      </c>
    </row>
    <row r="24" spans="1:8" x14ac:dyDescent="0.25">
      <c r="A24" s="29">
        <v>19</v>
      </c>
      <c r="B24" s="28" t="s">
        <v>27</v>
      </c>
      <c r="C24" s="30">
        <v>1.424E-7</v>
      </c>
      <c r="D24" s="28" t="str">
        <f t="shared" si="3"/>
        <v>Reject null hypothesis</v>
      </c>
      <c r="E24" s="28" t="s">
        <v>18</v>
      </c>
      <c r="F24" s="30">
        <v>0.53628290000000001</v>
      </c>
      <c r="G24" s="30">
        <v>0.60716479999999995</v>
      </c>
      <c r="H24" s="9">
        <f t="shared" si="1"/>
        <v>7.0881899999999942E-2</v>
      </c>
    </row>
    <row r="25" spans="1:8" x14ac:dyDescent="0.25">
      <c r="A25" s="31">
        <v>20</v>
      </c>
      <c r="B25" s="10" t="s">
        <v>28</v>
      </c>
      <c r="C25" s="32">
        <v>0.93469999999999998</v>
      </c>
      <c r="D25" s="10" t="str">
        <f t="shared" si="3"/>
        <v>Accept null hypothesis</v>
      </c>
      <c r="E25" s="10" t="s">
        <v>19</v>
      </c>
      <c r="F25" s="32">
        <v>0.55310800000000004</v>
      </c>
      <c r="G25" s="32">
        <v>0.55175909999999995</v>
      </c>
      <c r="H25" s="11">
        <f t="shared" si="1"/>
        <v>-1.3489000000000972E-3</v>
      </c>
    </row>
  </sheetData>
  <mergeCells count="2">
    <mergeCell ref="B2:E2"/>
    <mergeCell ref="B3:E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33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1.5742419999999999</v>
      </c>
      <c r="C4" s="16">
        <v>3.2345449999999998</v>
      </c>
    </row>
    <row r="5" spans="1:3" x14ac:dyDescent="0.25">
      <c r="A5" s="2">
        <v>100</v>
      </c>
      <c r="B5" s="13">
        <f>($B$4*$A5)/$A$4</f>
        <v>14.311290909090907</v>
      </c>
      <c r="C5" s="16">
        <f>($C$4*$A5)/$A$4</f>
        <v>29.404954545454544</v>
      </c>
    </row>
    <row r="6" spans="1:3" x14ac:dyDescent="0.25">
      <c r="A6" s="2">
        <v>500</v>
      </c>
      <c r="B6" s="13">
        <f t="shared" ref="B6:B15" si="0">($B$4*$A6)/$A$4</f>
        <v>71.556454545454542</v>
      </c>
      <c r="C6" s="16">
        <f t="shared" ref="C6:C15" si="1">($C$4*$A6)/$A$4</f>
        <v>147.0247727272727</v>
      </c>
    </row>
    <row r="7" spans="1:3" x14ac:dyDescent="0.25">
      <c r="A7" s="2">
        <v>1000</v>
      </c>
      <c r="B7" s="13">
        <f t="shared" si="0"/>
        <v>143.11290909090908</v>
      </c>
      <c r="C7" s="16">
        <f t="shared" si="1"/>
        <v>294.04954545454541</v>
      </c>
    </row>
    <row r="8" spans="1:3" x14ac:dyDescent="0.25">
      <c r="A8" s="2">
        <v>1500</v>
      </c>
      <c r="B8" s="13">
        <f t="shared" si="0"/>
        <v>214.66936363636361</v>
      </c>
      <c r="C8" s="16">
        <f t="shared" si="1"/>
        <v>441.07431818181817</v>
      </c>
    </row>
    <row r="9" spans="1:3" x14ac:dyDescent="0.25">
      <c r="A9" s="2">
        <v>2000</v>
      </c>
      <c r="B9" s="13">
        <f t="shared" si="0"/>
        <v>286.22581818181817</v>
      </c>
      <c r="C9" s="16">
        <f t="shared" si="1"/>
        <v>588.09909090909082</v>
      </c>
    </row>
    <row r="10" spans="1:3" x14ac:dyDescent="0.25">
      <c r="A10" s="2">
        <v>2500</v>
      </c>
      <c r="B10" s="13">
        <f t="shared" si="0"/>
        <v>357.78227272727275</v>
      </c>
      <c r="C10" s="16">
        <f t="shared" si="1"/>
        <v>735.12386363636358</v>
      </c>
    </row>
    <row r="11" spans="1:3" x14ac:dyDescent="0.25">
      <c r="A11" s="2">
        <v>3000</v>
      </c>
      <c r="B11" s="13">
        <f t="shared" si="0"/>
        <v>429.33872727272723</v>
      </c>
      <c r="C11" s="16">
        <f t="shared" si="1"/>
        <v>882.14863636363634</v>
      </c>
    </row>
    <row r="12" spans="1:3" x14ac:dyDescent="0.25">
      <c r="A12" s="2">
        <v>3500</v>
      </c>
      <c r="B12" s="13">
        <f t="shared" si="0"/>
        <v>500.89518181818181</v>
      </c>
      <c r="C12" s="16">
        <f t="shared" si="1"/>
        <v>1029.173409090909</v>
      </c>
    </row>
    <row r="13" spans="1:3" x14ac:dyDescent="0.25">
      <c r="A13" s="2">
        <v>4000</v>
      </c>
      <c r="B13" s="13">
        <f t="shared" si="0"/>
        <v>572.45163636363634</v>
      </c>
      <c r="C13" s="16">
        <f t="shared" si="1"/>
        <v>1176.1981818181816</v>
      </c>
    </row>
    <row r="14" spans="1:3" x14ac:dyDescent="0.25">
      <c r="A14" s="2">
        <v>4500</v>
      </c>
      <c r="B14" s="13">
        <f t="shared" si="0"/>
        <v>644.00809090909092</v>
      </c>
      <c r="C14" s="16">
        <f t="shared" si="1"/>
        <v>1323.2229545454545</v>
      </c>
    </row>
    <row r="15" spans="1:3" ht="15.75" thickBot="1" x14ac:dyDescent="0.3">
      <c r="A15" s="3">
        <v>5000</v>
      </c>
      <c r="B15" s="17">
        <f t="shared" si="0"/>
        <v>715.56454545454551</v>
      </c>
      <c r="C15" s="18">
        <f t="shared" si="1"/>
        <v>1470.2477272727272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16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1.644045</v>
      </c>
      <c r="C4" s="16">
        <v>2.7720910000000001</v>
      </c>
    </row>
    <row r="5" spans="1:3" x14ac:dyDescent="0.25">
      <c r="A5" s="2">
        <v>100</v>
      </c>
      <c r="B5" s="13">
        <f>($B$4*$A5)/$A$4</f>
        <v>14.945863636363635</v>
      </c>
      <c r="C5" s="16">
        <f>($C$4*$A5)/$A$4</f>
        <v>25.200827272727278</v>
      </c>
    </row>
    <row r="6" spans="1:3" x14ac:dyDescent="0.25">
      <c r="A6" s="2">
        <v>500</v>
      </c>
      <c r="B6" s="13">
        <f t="shared" ref="B6:B15" si="0">($B$4*$A6)/$A$4</f>
        <v>74.729318181818186</v>
      </c>
      <c r="C6" s="16">
        <f t="shared" ref="C6:C15" si="1">($C$4*$A6)/$A$4</f>
        <v>126.00413636363636</v>
      </c>
    </row>
    <row r="7" spans="1:3" x14ac:dyDescent="0.25">
      <c r="A7" s="2">
        <v>1000</v>
      </c>
      <c r="B7" s="13">
        <f t="shared" si="0"/>
        <v>149.45863636363637</v>
      </c>
      <c r="C7" s="16">
        <f t="shared" si="1"/>
        <v>252.00827272727273</v>
      </c>
    </row>
    <row r="8" spans="1:3" x14ac:dyDescent="0.25">
      <c r="A8" s="2">
        <v>1500</v>
      </c>
      <c r="B8" s="13">
        <f t="shared" si="0"/>
        <v>224.18795454545455</v>
      </c>
      <c r="C8" s="16">
        <f t="shared" si="1"/>
        <v>378.01240909090916</v>
      </c>
    </row>
    <row r="9" spans="1:3" x14ac:dyDescent="0.25">
      <c r="A9" s="2">
        <v>2000</v>
      </c>
      <c r="B9" s="13">
        <f t="shared" si="0"/>
        <v>298.91727272727275</v>
      </c>
      <c r="C9" s="16">
        <f t="shared" si="1"/>
        <v>504.01654545454545</v>
      </c>
    </row>
    <row r="10" spans="1:3" x14ac:dyDescent="0.25">
      <c r="A10" s="2">
        <v>2500</v>
      </c>
      <c r="B10" s="13">
        <f t="shared" si="0"/>
        <v>373.64659090909095</v>
      </c>
      <c r="C10" s="16">
        <f t="shared" si="1"/>
        <v>630.02068181818186</v>
      </c>
    </row>
    <row r="11" spans="1:3" x14ac:dyDescent="0.25">
      <c r="A11" s="2">
        <v>3000</v>
      </c>
      <c r="B11" s="13">
        <f t="shared" si="0"/>
        <v>448.37590909090909</v>
      </c>
      <c r="C11" s="16">
        <f t="shared" si="1"/>
        <v>756.02481818181832</v>
      </c>
    </row>
    <row r="12" spans="1:3" x14ac:dyDescent="0.25">
      <c r="A12" s="2">
        <v>3500</v>
      </c>
      <c r="B12" s="13">
        <f t="shared" si="0"/>
        <v>523.10522727272735</v>
      </c>
      <c r="C12" s="16">
        <f t="shared" si="1"/>
        <v>882.02895454545444</v>
      </c>
    </row>
    <row r="13" spans="1:3" x14ac:dyDescent="0.25">
      <c r="A13" s="2">
        <v>4000</v>
      </c>
      <c r="B13" s="13">
        <f t="shared" si="0"/>
        <v>597.83454545454549</v>
      </c>
      <c r="C13" s="16">
        <f t="shared" si="1"/>
        <v>1008.0330909090909</v>
      </c>
    </row>
    <row r="14" spans="1:3" x14ac:dyDescent="0.25">
      <c r="A14" s="2">
        <v>4500</v>
      </c>
      <c r="B14" s="13">
        <f t="shared" si="0"/>
        <v>672.56386363636364</v>
      </c>
      <c r="C14" s="16">
        <f t="shared" si="1"/>
        <v>1134.0372272727273</v>
      </c>
    </row>
    <row r="15" spans="1:3" ht="15.75" thickBot="1" x14ac:dyDescent="0.3">
      <c r="A15" s="3">
        <v>5000</v>
      </c>
      <c r="B15" s="17">
        <f t="shared" si="0"/>
        <v>747.29318181818189</v>
      </c>
      <c r="C15" s="18">
        <f t="shared" si="1"/>
        <v>1260.0413636363637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31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11.069419999999999</v>
      </c>
      <c r="C4" s="16">
        <v>14.456200000000001</v>
      </c>
    </row>
    <row r="5" spans="1:3" x14ac:dyDescent="0.25">
      <c r="A5" s="2">
        <v>100</v>
      </c>
      <c r="B5" s="13">
        <f>($B$4*$A5)/$A$4</f>
        <v>100.63109090909091</v>
      </c>
      <c r="C5" s="16">
        <f>($C$4*$A5)/$A$4</f>
        <v>131.42000000000002</v>
      </c>
    </row>
    <row r="6" spans="1:3" x14ac:dyDescent="0.25">
      <c r="A6" s="2">
        <v>500</v>
      </c>
      <c r="B6" s="13">
        <f t="shared" ref="B6:B15" si="0">($B$4*$A6)/$A$4</f>
        <v>503.15545454545446</v>
      </c>
      <c r="C6" s="16">
        <f t="shared" ref="C6:C15" si="1">($C$4*$A6)/$A$4</f>
        <v>657.1</v>
      </c>
    </row>
    <row r="7" spans="1:3" x14ac:dyDescent="0.25">
      <c r="A7" s="2">
        <v>1000</v>
      </c>
      <c r="B7" s="13">
        <f t="shared" si="0"/>
        <v>1006.3109090909089</v>
      </c>
      <c r="C7" s="16">
        <f t="shared" si="1"/>
        <v>1314.2</v>
      </c>
    </row>
    <row r="8" spans="1:3" x14ac:dyDescent="0.25">
      <c r="A8" s="2">
        <v>1500</v>
      </c>
      <c r="B8" s="13">
        <f t="shared" si="0"/>
        <v>1509.4663636363634</v>
      </c>
      <c r="C8" s="16">
        <f t="shared" si="1"/>
        <v>1971.3000000000002</v>
      </c>
    </row>
    <row r="9" spans="1:3" x14ac:dyDescent="0.25">
      <c r="A9" s="2">
        <v>2000</v>
      </c>
      <c r="B9" s="13">
        <f t="shared" si="0"/>
        <v>2012.6218181818178</v>
      </c>
      <c r="C9" s="16">
        <f t="shared" si="1"/>
        <v>2628.4</v>
      </c>
    </row>
    <row r="10" spans="1:3" x14ac:dyDescent="0.25">
      <c r="A10" s="2">
        <v>2500</v>
      </c>
      <c r="B10" s="13">
        <f t="shared" si="0"/>
        <v>2515.7772727272727</v>
      </c>
      <c r="C10" s="16">
        <f t="shared" si="1"/>
        <v>3285.5</v>
      </c>
    </row>
    <row r="11" spans="1:3" x14ac:dyDescent="0.25">
      <c r="A11" s="2">
        <v>3000</v>
      </c>
      <c r="B11" s="13">
        <f t="shared" si="0"/>
        <v>3018.9327272727269</v>
      </c>
      <c r="C11" s="16">
        <f t="shared" si="1"/>
        <v>3942.6000000000004</v>
      </c>
    </row>
    <row r="12" spans="1:3" x14ac:dyDescent="0.25">
      <c r="A12" s="2">
        <v>3500</v>
      </c>
      <c r="B12" s="13">
        <f t="shared" si="0"/>
        <v>3522.0881818181811</v>
      </c>
      <c r="C12" s="16">
        <f t="shared" si="1"/>
        <v>4599.7000000000007</v>
      </c>
    </row>
    <row r="13" spans="1:3" x14ac:dyDescent="0.25">
      <c r="A13" s="2">
        <v>4000</v>
      </c>
      <c r="B13" s="13">
        <f t="shared" si="0"/>
        <v>4025.2436363636357</v>
      </c>
      <c r="C13" s="16">
        <f t="shared" si="1"/>
        <v>5256.8</v>
      </c>
    </row>
    <row r="14" spans="1:3" x14ac:dyDescent="0.25">
      <c r="A14" s="2">
        <v>4500</v>
      </c>
      <c r="B14" s="13">
        <f t="shared" si="0"/>
        <v>4528.3990909090908</v>
      </c>
      <c r="C14" s="16">
        <f t="shared" si="1"/>
        <v>5913.9000000000005</v>
      </c>
    </row>
    <row r="15" spans="1:3" ht="15.75" thickBot="1" x14ac:dyDescent="0.3">
      <c r="A15" s="3">
        <v>5000</v>
      </c>
      <c r="B15" s="17">
        <f t="shared" si="0"/>
        <v>5031.5545454545454</v>
      </c>
      <c r="C15" s="18">
        <f t="shared" si="1"/>
        <v>6571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32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15</v>
      </c>
      <c r="B4" s="13">
        <v>5.1830299999999996</v>
      </c>
      <c r="C4" s="16">
        <v>6.3284849999999997</v>
      </c>
    </row>
    <row r="5" spans="1:3" x14ac:dyDescent="0.25">
      <c r="A5" s="2">
        <v>100</v>
      </c>
      <c r="B5" s="13">
        <f>($B$4*$A5)/$A$4</f>
        <v>34.553533333333334</v>
      </c>
      <c r="C5" s="16">
        <f>($C$4*$A5)/$A$4</f>
        <v>42.189899999999994</v>
      </c>
    </row>
    <row r="6" spans="1:3" x14ac:dyDescent="0.25">
      <c r="A6" s="2">
        <v>500</v>
      </c>
      <c r="B6" s="13">
        <f t="shared" ref="B6:B15" si="0">($B$4*$A6)/$A$4</f>
        <v>172.76766666666666</v>
      </c>
      <c r="C6" s="16">
        <f t="shared" ref="C6:C15" si="1">($C$4*$A6)/$A$4</f>
        <v>210.9495</v>
      </c>
    </row>
    <row r="7" spans="1:3" x14ac:dyDescent="0.25">
      <c r="A7" s="2">
        <v>1000</v>
      </c>
      <c r="B7" s="13">
        <f t="shared" si="0"/>
        <v>345.53533333333331</v>
      </c>
      <c r="C7" s="16">
        <f t="shared" si="1"/>
        <v>421.899</v>
      </c>
    </row>
    <row r="8" spans="1:3" x14ac:dyDescent="0.25">
      <c r="A8" s="2">
        <v>1500</v>
      </c>
      <c r="B8" s="13">
        <f t="shared" si="0"/>
        <v>518.303</v>
      </c>
      <c r="C8" s="16">
        <f t="shared" si="1"/>
        <v>632.84849999999994</v>
      </c>
    </row>
    <row r="9" spans="1:3" x14ac:dyDescent="0.25">
      <c r="A9" s="2">
        <v>2000</v>
      </c>
      <c r="B9" s="13">
        <f t="shared" si="0"/>
        <v>691.07066666666663</v>
      </c>
      <c r="C9" s="16">
        <f t="shared" si="1"/>
        <v>843.798</v>
      </c>
    </row>
    <row r="10" spans="1:3" x14ac:dyDescent="0.25">
      <c r="A10" s="2">
        <v>2500</v>
      </c>
      <c r="B10" s="13">
        <f t="shared" si="0"/>
        <v>863.83833333333325</v>
      </c>
      <c r="C10" s="16">
        <f t="shared" si="1"/>
        <v>1054.7474999999999</v>
      </c>
    </row>
    <row r="11" spans="1:3" x14ac:dyDescent="0.25">
      <c r="A11" s="2">
        <v>3000</v>
      </c>
      <c r="B11" s="13">
        <f t="shared" si="0"/>
        <v>1036.606</v>
      </c>
      <c r="C11" s="16">
        <f t="shared" si="1"/>
        <v>1265.6969999999999</v>
      </c>
    </row>
    <row r="12" spans="1:3" x14ac:dyDescent="0.25">
      <c r="A12" s="2">
        <v>3500</v>
      </c>
      <c r="B12" s="13">
        <f t="shared" si="0"/>
        <v>1209.3736666666666</v>
      </c>
      <c r="C12" s="16">
        <f t="shared" si="1"/>
        <v>1476.6464999999998</v>
      </c>
    </row>
    <row r="13" spans="1:3" x14ac:dyDescent="0.25">
      <c r="A13" s="2">
        <v>4000</v>
      </c>
      <c r="B13" s="13">
        <f t="shared" si="0"/>
        <v>1382.1413333333333</v>
      </c>
      <c r="C13" s="16">
        <f t="shared" si="1"/>
        <v>1687.596</v>
      </c>
    </row>
    <row r="14" spans="1:3" x14ac:dyDescent="0.25">
      <c r="A14" s="2">
        <v>4500</v>
      </c>
      <c r="B14" s="13">
        <f t="shared" si="0"/>
        <v>1554.9089999999999</v>
      </c>
      <c r="C14" s="16">
        <f t="shared" si="1"/>
        <v>1898.5454999999999</v>
      </c>
    </row>
    <row r="15" spans="1:3" ht="15.75" thickBot="1" x14ac:dyDescent="0.3">
      <c r="A15" s="3">
        <v>5000</v>
      </c>
      <c r="B15" s="17">
        <f t="shared" si="0"/>
        <v>1727.6766666666665</v>
      </c>
      <c r="C15" s="18">
        <f t="shared" si="1"/>
        <v>2109.4949999999999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27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0.53628290000000001</v>
      </c>
      <c r="C4" s="16">
        <v>0.60716479999999995</v>
      </c>
    </row>
    <row r="5" spans="1:3" x14ac:dyDescent="0.25">
      <c r="A5" s="2">
        <v>100</v>
      </c>
      <c r="B5" s="13">
        <f>($B$4*$A5)/$A$4</f>
        <v>4.875299090909091</v>
      </c>
      <c r="C5" s="16">
        <f>($C$4*$A5)/$A$4</f>
        <v>5.5196800000000001</v>
      </c>
    </row>
    <row r="6" spans="1:3" x14ac:dyDescent="0.25">
      <c r="A6" s="2">
        <v>500</v>
      </c>
      <c r="B6" s="13">
        <f t="shared" ref="B6:B15" si="0">($B$4*$A6)/$A$4</f>
        <v>24.376495454545456</v>
      </c>
      <c r="C6" s="16">
        <f t="shared" ref="C6:C15" si="1">($C$4*$A6)/$A$4</f>
        <v>27.598399999999994</v>
      </c>
    </row>
    <row r="7" spans="1:3" x14ac:dyDescent="0.25">
      <c r="A7" s="2">
        <v>1000</v>
      </c>
      <c r="B7" s="13">
        <f t="shared" si="0"/>
        <v>48.752990909090911</v>
      </c>
      <c r="C7" s="16">
        <f t="shared" si="1"/>
        <v>55.196799999999989</v>
      </c>
    </row>
    <row r="8" spans="1:3" x14ac:dyDescent="0.25">
      <c r="A8" s="2">
        <v>1500</v>
      </c>
      <c r="B8" s="13">
        <f t="shared" si="0"/>
        <v>73.12948636363636</v>
      </c>
      <c r="C8" s="16">
        <f t="shared" si="1"/>
        <v>82.795199999999994</v>
      </c>
    </row>
    <row r="9" spans="1:3" x14ac:dyDescent="0.25">
      <c r="A9" s="2">
        <v>2000</v>
      </c>
      <c r="B9" s="13">
        <f t="shared" si="0"/>
        <v>97.505981818181823</v>
      </c>
      <c r="C9" s="16">
        <f t="shared" si="1"/>
        <v>110.39359999999998</v>
      </c>
    </row>
    <row r="10" spans="1:3" x14ac:dyDescent="0.25">
      <c r="A10" s="2">
        <v>2500</v>
      </c>
      <c r="B10" s="13">
        <f t="shared" si="0"/>
        <v>121.88247727272727</v>
      </c>
      <c r="C10" s="16">
        <f t="shared" si="1"/>
        <v>137.99199999999999</v>
      </c>
    </row>
    <row r="11" spans="1:3" x14ac:dyDescent="0.25">
      <c r="A11" s="2">
        <v>3000</v>
      </c>
      <c r="B11" s="13">
        <f t="shared" si="0"/>
        <v>146.25897272727272</v>
      </c>
      <c r="C11" s="16">
        <f t="shared" si="1"/>
        <v>165.59039999999999</v>
      </c>
    </row>
    <row r="12" spans="1:3" x14ac:dyDescent="0.25">
      <c r="A12" s="2">
        <v>3500</v>
      </c>
      <c r="B12" s="13">
        <f t="shared" si="0"/>
        <v>170.6354681818182</v>
      </c>
      <c r="C12" s="16">
        <f t="shared" si="1"/>
        <v>193.18879999999999</v>
      </c>
    </row>
    <row r="13" spans="1:3" x14ac:dyDescent="0.25">
      <c r="A13" s="2">
        <v>4000</v>
      </c>
      <c r="B13" s="13">
        <f t="shared" si="0"/>
        <v>195.01196363636365</v>
      </c>
      <c r="C13" s="16">
        <f t="shared" si="1"/>
        <v>220.78719999999996</v>
      </c>
    </row>
    <row r="14" spans="1:3" x14ac:dyDescent="0.25">
      <c r="A14" s="2">
        <v>4500</v>
      </c>
      <c r="B14" s="13">
        <f t="shared" si="0"/>
        <v>219.38845909090912</v>
      </c>
      <c r="C14" s="16">
        <f t="shared" si="1"/>
        <v>248.38559999999998</v>
      </c>
    </row>
    <row r="15" spans="1:3" ht="15.75" thickBot="1" x14ac:dyDescent="0.3">
      <c r="A15" s="3">
        <v>5000</v>
      </c>
      <c r="B15" s="17">
        <f t="shared" si="0"/>
        <v>243.76495454545454</v>
      </c>
      <c r="C15" s="18">
        <f t="shared" si="1"/>
        <v>275.98399999999998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14"/>
  <sheetViews>
    <sheetView showGridLines="0" workbookViewId="0">
      <selection activeCell="B2" sqref="B2"/>
    </sheetView>
  </sheetViews>
  <sheetFormatPr defaultRowHeight="15" x14ac:dyDescent="0.25"/>
  <cols>
    <col min="1" max="1" width="4.85546875" customWidth="1"/>
    <col min="2" max="2" width="27.42578125" customWidth="1"/>
    <col min="3" max="3" width="17.85546875" bestFit="1" customWidth="1"/>
  </cols>
  <sheetData>
    <row r="2" spans="2:3" x14ac:dyDescent="0.25">
      <c r="B2" s="33" t="s">
        <v>36</v>
      </c>
      <c r="C2" s="33" t="s">
        <v>35</v>
      </c>
    </row>
    <row r="3" spans="2:3" x14ac:dyDescent="0.25">
      <c r="B3" s="28" t="s">
        <v>6</v>
      </c>
      <c r="C3" s="1">
        <v>11</v>
      </c>
    </row>
    <row r="4" spans="2:3" x14ac:dyDescent="0.25">
      <c r="B4" s="28" t="s">
        <v>7</v>
      </c>
      <c r="C4" s="1">
        <v>15</v>
      </c>
    </row>
    <row r="5" spans="2:3" x14ac:dyDescent="0.25">
      <c r="B5" s="28" t="s">
        <v>10</v>
      </c>
      <c r="C5" s="1">
        <v>11</v>
      </c>
    </row>
    <row r="6" spans="2:3" x14ac:dyDescent="0.25">
      <c r="B6" s="28" t="s">
        <v>29</v>
      </c>
      <c r="C6" s="1">
        <v>11</v>
      </c>
    </row>
    <row r="7" spans="2:3" x14ac:dyDescent="0.25">
      <c r="B7" s="28" t="s">
        <v>30</v>
      </c>
      <c r="C7" s="1">
        <v>15</v>
      </c>
    </row>
    <row r="8" spans="2:3" x14ac:dyDescent="0.25">
      <c r="B8" s="28" t="s">
        <v>12</v>
      </c>
      <c r="C8" s="1">
        <v>11</v>
      </c>
    </row>
    <row r="9" spans="2:3" x14ac:dyDescent="0.25">
      <c r="B9" s="28" t="s">
        <v>14</v>
      </c>
      <c r="C9" s="1">
        <v>11</v>
      </c>
    </row>
    <row r="10" spans="2:3" x14ac:dyDescent="0.25">
      <c r="B10" s="28" t="s">
        <v>33</v>
      </c>
      <c r="C10" s="1">
        <v>11</v>
      </c>
    </row>
    <row r="11" spans="2:3" x14ac:dyDescent="0.25">
      <c r="B11" s="28" t="s">
        <v>16</v>
      </c>
      <c r="C11" s="1">
        <v>11</v>
      </c>
    </row>
    <row r="12" spans="2:3" x14ac:dyDescent="0.25">
      <c r="B12" s="28" t="s">
        <v>31</v>
      </c>
      <c r="C12" s="1">
        <v>11</v>
      </c>
    </row>
    <row r="13" spans="2:3" x14ac:dyDescent="0.25">
      <c r="B13" s="28" t="s">
        <v>32</v>
      </c>
      <c r="C13" s="1">
        <v>15</v>
      </c>
    </row>
    <row r="14" spans="2:3" x14ac:dyDescent="0.25">
      <c r="B14" s="28" t="s">
        <v>27</v>
      </c>
      <c r="C14" s="1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6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17.119009999999999</v>
      </c>
      <c r="C4" s="16">
        <v>23.378509999999999</v>
      </c>
    </row>
    <row r="5" spans="1:3" x14ac:dyDescent="0.25">
      <c r="A5" s="2">
        <v>100</v>
      </c>
      <c r="B5" s="13">
        <f>($B$4*$A5)/$A$4</f>
        <v>155.62736363636361</v>
      </c>
      <c r="C5" s="16">
        <f>($C$4*$A5)/$A$4</f>
        <v>212.53190909090907</v>
      </c>
    </row>
    <row r="6" spans="1:3" x14ac:dyDescent="0.25">
      <c r="A6" s="2">
        <v>500</v>
      </c>
      <c r="B6" s="13">
        <f t="shared" ref="B6:B15" si="0">($B$4*$A6)/$A$4</f>
        <v>778.13681818181806</v>
      </c>
      <c r="C6" s="16">
        <f t="shared" ref="C6:C15" si="1">($C$4*$A6)/$A$4</f>
        <v>1062.6595454545454</v>
      </c>
    </row>
    <row r="7" spans="1:3" x14ac:dyDescent="0.25">
      <c r="A7" s="2">
        <v>1000</v>
      </c>
      <c r="B7" s="13">
        <f t="shared" si="0"/>
        <v>1556.2736363636361</v>
      </c>
      <c r="C7" s="16">
        <f t="shared" si="1"/>
        <v>2125.3190909090908</v>
      </c>
    </row>
    <row r="8" spans="1:3" x14ac:dyDescent="0.25">
      <c r="A8" s="2">
        <v>1500</v>
      </c>
      <c r="B8" s="13">
        <f t="shared" si="0"/>
        <v>2334.4104545454543</v>
      </c>
      <c r="C8" s="16">
        <f t="shared" si="1"/>
        <v>3187.9786363636363</v>
      </c>
    </row>
    <row r="9" spans="1:3" x14ac:dyDescent="0.25">
      <c r="A9" s="2">
        <v>2000</v>
      </c>
      <c r="B9" s="13">
        <f t="shared" si="0"/>
        <v>3112.5472727272722</v>
      </c>
      <c r="C9" s="16">
        <f t="shared" si="1"/>
        <v>4250.6381818181817</v>
      </c>
    </row>
    <row r="10" spans="1:3" x14ac:dyDescent="0.25">
      <c r="A10" s="2">
        <v>2500</v>
      </c>
      <c r="B10" s="13">
        <f t="shared" si="0"/>
        <v>3890.6840909090911</v>
      </c>
      <c r="C10" s="16">
        <f t="shared" si="1"/>
        <v>5313.2977272727267</v>
      </c>
    </row>
    <row r="11" spans="1:3" x14ac:dyDescent="0.25">
      <c r="A11" s="2">
        <v>3000</v>
      </c>
      <c r="B11" s="13">
        <f t="shared" si="0"/>
        <v>4668.8209090909086</v>
      </c>
      <c r="C11" s="16">
        <f t="shared" si="1"/>
        <v>6375.9572727272725</v>
      </c>
    </row>
    <row r="12" spans="1:3" x14ac:dyDescent="0.25">
      <c r="A12" s="2">
        <v>3500</v>
      </c>
      <c r="B12" s="13">
        <f t="shared" si="0"/>
        <v>5446.9577272727265</v>
      </c>
      <c r="C12" s="16">
        <f t="shared" si="1"/>
        <v>7438.6168181818175</v>
      </c>
    </row>
    <row r="13" spans="1:3" x14ac:dyDescent="0.25">
      <c r="A13" s="2">
        <v>4000</v>
      </c>
      <c r="B13" s="13">
        <f t="shared" si="0"/>
        <v>6225.0945454545445</v>
      </c>
      <c r="C13" s="16">
        <f t="shared" si="1"/>
        <v>8501.2763636363634</v>
      </c>
    </row>
    <row r="14" spans="1:3" x14ac:dyDescent="0.25">
      <c r="A14" s="2">
        <v>4500</v>
      </c>
      <c r="B14" s="13">
        <f t="shared" si="0"/>
        <v>7003.2313636363633</v>
      </c>
      <c r="C14" s="16">
        <f t="shared" si="1"/>
        <v>9563.9359090909093</v>
      </c>
    </row>
    <row r="15" spans="1:3" ht="15.75" thickBot="1" x14ac:dyDescent="0.3">
      <c r="A15" s="3">
        <v>5000</v>
      </c>
      <c r="B15" s="17">
        <f t="shared" si="0"/>
        <v>7781.3681818181822</v>
      </c>
      <c r="C15" s="18">
        <f t="shared" si="1"/>
        <v>10626.595454545453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6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15</v>
      </c>
      <c r="B4" s="13">
        <v>7.9478790000000004</v>
      </c>
      <c r="C4" s="16">
        <v>9.9212120000000006</v>
      </c>
    </row>
    <row r="5" spans="1:3" x14ac:dyDescent="0.25">
      <c r="A5" s="2">
        <v>100</v>
      </c>
      <c r="B5" s="13">
        <f>($B$4*$A5)/$A$4</f>
        <v>52.985860000000002</v>
      </c>
      <c r="C5" s="16">
        <f>($C$4*$A5)/$A$4</f>
        <v>66.141413333333333</v>
      </c>
    </row>
    <row r="6" spans="1:3" x14ac:dyDescent="0.25">
      <c r="A6" s="2">
        <v>500</v>
      </c>
      <c r="B6" s="13">
        <f t="shared" ref="B6:B15" si="0">($B$4*$A6)/$A$4</f>
        <v>264.92930000000001</v>
      </c>
      <c r="C6" s="16">
        <f t="shared" ref="C6:C15" si="1">($C$4*$A6)/$A$4</f>
        <v>330.70706666666672</v>
      </c>
    </row>
    <row r="7" spans="1:3" x14ac:dyDescent="0.25">
      <c r="A7" s="2">
        <v>1000</v>
      </c>
      <c r="B7" s="13">
        <f t="shared" si="0"/>
        <v>529.85860000000002</v>
      </c>
      <c r="C7" s="16">
        <f t="shared" si="1"/>
        <v>661.41413333333344</v>
      </c>
    </row>
    <row r="8" spans="1:3" x14ac:dyDescent="0.25">
      <c r="A8" s="2">
        <v>1500</v>
      </c>
      <c r="B8" s="13">
        <f t="shared" si="0"/>
        <v>794.78790000000004</v>
      </c>
      <c r="C8" s="16">
        <f t="shared" si="1"/>
        <v>992.12120000000004</v>
      </c>
    </row>
    <row r="9" spans="1:3" x14ac:dyDescent="0.25">
      <c r="A9" s="2">
        <v>2000</v>
      </c>
      <c r="B9" s="13">
        <f t="shared" si="0"/>
        <v>1059.7172</v>
      </c>
      <c r="C9" s="16">
        <f t="shared" si="1"/>
        <v>1322.8282666666669</v>
      </c>
    </row>
    <row r="10" spans="1:3" x14ac:dyDescent="0.25">
      <c r="A10" s="2">
        <v>2500</v>
      </c>
      <c r="B10" s="13">
        <f t="shared" si="0"/>
        <v>1324.6465000000001</v>
      </c>
      <c r="C10" s="16">
        <f t="shared" si="1"/>
        <v>1653.5353333333335</v>
      </c>
    </row>
    <row r="11" spans="1:3" x14ac:dyDescent="0.25">
      <c r="A11" s="2">
        <v>3000</v>
      </c>
      <c r="B11" s="13">
        <f t="shared" si="0"/>
        <v>1589.5758000000001</v>
      </c>
      <c r="C11" s="16">
        <f t="shared" si="1"/>
        <v>1984.2424000000001</v>
      </c>
    </row>
    <row r="12" spans="1:3" x14ac:dyDescent="0.25">
      <c r="A12" s="2">
        <v>3500</v>
      </c>
      <c r="B12" s="13">
        <f t="shared" si="0"/>
        <v>1854.5051000000001</v>
      </c>
      <c r="C12" s="16">
        <f t="shared" si="1"/>
        <v>2314.9494666666669</v>
      </c>
    </row>
    <row r="13" spans="1:3" x14ac:dyDescent="0.25">
      <c r="A13" s="2">
        <v>4000</v>
      </c>
      <c r="B13" s="13">
        <f t="shared" si="0"/>
        <v>2119.4344000000001</v>
      </c>
      <c r="C13" s="16">
        <f t="shared" si="1"/>
        <v>2645.6565333333338</v>
      </c>
    </row>
    <row r="14" spans="1:3" x14ac:dyDescent="0.25">
      <c r="A14" s="2">
        <v>4500</v>
      </c>
      <c r="B14" s="13">
        <f t="shared" si="0"/>
        <v>2384.3637000000003</v>
      </c>
      <c r="C14" s="16">
        <f t="shared" si="1"/>
        <v>2976.3636000000001</v>
      </c>
    </row>
    <row r="15" spans="1:3" ht="15.75" thickBot="1" x14ac:dyDescent="0.3">
      <c r="A15" s="3">
        <v>5000</v>
      </c>
      <c r="B15" s="17">
        <f t="shared" si="0"/>
        <v>2649.2930000000001</v>
      </c>
      <c r="C15" s="18">
        <f t="shared" si="1"/>
        <v>3307.070666666667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10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39">
        <v>8.8760330000000004E-4</v>
      </c>
      <c r="C4" s="40">
        <v>1.5074380000000001E-3</v>
      </c>
    </row>
    <row r="5" spans="1:3" x14ac:dyDescent="0.25">
      <c r="A5" s="2">
        <v>100</v>
      </c>
      <c r="B5" s="35">
        <f>($B$4*$A5)/$A$4</f>
        <v>8.0691209090909093E-3</v>
      </c>
      <c r="C5" s="36">
        <f>($C$4*$A5)/$A$4</f>
        <v>1.370398181818182E-2</v>
      </c>
    </row>
    <row r="6" spans="1:3" x14ac:dyDescent="0.25">
      <c r="A6" s="2">
        <v>500</v>
      </c>
      <c r="B6" s="35">
        <f t="shared" ref="B6:B15" si="0">($B$4*$A6)/$A$4</f>
        <v>4.034560454545455E-2</v>
      </c>
      <c r="C6" s="36">
        <f t="shared" ref="C6:C15" si="1">($C$4*$A6)/$A$4</f>
        <v>6.851990909090909E-2</v>
      </c>
    </row>
    <row r="7" spans="1:3" x14ac:dyDescent="0.25">
      <c r="A7" s="2">
        <v>1000</v>
      </c>
      <c r="B7" s="35">
        <f t="shared" si="0"/>
        <v>8.06912090909091E-2</v>
      </c>
      <c r="C7" s="36">
        <f t="shared" si="1"/>
        <v>0.13703981818181818</v>
      </c>
    </row>
    <row r="8" spans="1:3" x14ac:dyDescent="0.25">
      <c r="A8" s="2">
        <v>1500</v>
      </c>
      <c r="B8" s="35">
        <f t="shared" si="0"/>
        <v>0.12103681363636364</v>
      </c>
      <c r="C8" s="36">
        <f t="shared" si="1"/>
        <v>0.20555972727272726</v>
      </c>
    </row>
    <row r="9" spans="1:3" x14ac:dyDescent="0.25">
      <c r="A9" s="2">
        <v>2000</v>
      </c>
      <c r="B9" s="35">
        <f t="shared" si="0"/>
        <v>0.1613824181818182</v>
      </c>
      <c r="C9" s="36">
        <f t="shared" si="1"/>
        <v>0.27407963636363636</v>
      </c>
    </row>
    <row r="10" spans="1:3" x14ac:dyDescent="0.25">
      <c r="A10" s="2">
        <v>2500</v>
      </c>
      <c r="B10" s="35">
        <f t="shared" si="0"/>
        <v>0.20172802272727272</v>
      </c>
      <c r="C10" s="36">
        <f t="shared" si="1"/>
        <v>0.34259954545454546</v>
      </c>
    </row>
    <row r="11" spans="1:3" x14ac:dyDescent="0.25">
      <c r="A11" s="2">
        <v>3000</v>
      </c>
      <c r="B11" s="35">
        <f t="shared" si="0"/>
        <v>0.24207362727272727</v>
      </c>
      <c r="C11" s="36">
        <f t="shared" si="1"/>
        <v>0.41111945454545451</v>
      </c>
    </row>
    <row r="12" spans="1:3" x14ac:dyDescent="0.25">
      <c r="A12" s="2">
        <v>3500</v>
      </c>
      <c r="B12" s="35">
        <f t="shared" si="0"/>
        <v>0.28241923181818185</v>
      </c>
      <c r="C12" s="36">
        <f t="shared" si="1"/>
        <v>0.47963936363636361</v>
      </c>
    </row>
    <row r="13" spans="1:3" x14ac:dyDescent="0.25">
      <c r="A13" s="2">
        <v>4000</v>
      </c>
      <c r="B13" s="35">
        <f t="shared" si="0"/>
        <v>0.3227648363636364</v>
      </c>
      <c r="C13" s="36">
        <f t="shared" si="1"/>
        <v>0.54815927272727272</v>
      </c>
    </row>
    <row r="14" spans="1:3" x14ac:dyDescent="0.25">
      <c r="A14" s="2">
        <v>4500</v>
      </c>
      <c r="B14" s="35">
        <f t="shared" si="0"/>
        <v>0.36311044090909089</v>
      </c>
      <c r="C14" s="36">
        <f t="shared" si="1"/>
        <v>0.61667918181818182</v>
      </c>
    </row>
    <row r="15" spans="1:3" ht="15.75" thickBot="1" x14ac:dyDescent="0.3">
      <c r="A15" s="3">
        <v>5000</v>
      </c>
      <c r="B15" s="37">
        <f t="shared" si="0"/>
        <v>0.40345604545454544</v>
      </c>
      <c r="C15" s="38">
        <f t="shared" si="1"/>
        <v>0.68519909090909092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29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34.244250000000001</v>
      </c>
      <c r="C4" s="16">
        <v>56.142600000000002</v>
      </c>
    </row>
    <row r="5" spans="1:3" x14ac:dyDescent="0.25">
      <c r="A5" s="2">
        <v>100</v>
      </c>
      <c r="B5" s="13">
        <f>($B$4*$A5)/$A$4</f>
        <v>311.31136363636364</v>
      </c>
      <c r="C5" s="16">
        <f>($C$4*$A5)/$A$4</f>
        <v>510.38727272727277</v>
      </c>
    </row>
    <row r="6" spans="1:3" x14ac:dyDescent="0.25">
      <c r="A6" s="2">
        <v>500</v>
      </c>
      <c r="B6" s="13">
        <f t="shared" ref="B6:B15" si="0">($B$4*$A6)/$A$4</f>
        <v>1556.5568181818182</v>
      </c>
      <c r="C6" s="16">
        <f t="shared" ref="C6:C15" si="1">($C$4*$A6)/$A$4</f>
        <v>2551.9363636363637</v>
      </c>
    </row>
    <row r="7" spans="1:3" x14ac:dyDescent="0.25">
      <c r="A7" s="2">
        <v>1000</v>
      </c>
      <c r="B7" s="13">
        <f t="shared" si="0"/>
        <v>3113.1136363636365</v>
      </c>
      <c r="C7" s="16">
        <f t="shared" si="1"/>
        <v>5103.8727272727274</v>
      </c>
    </row>
    <row r="8" spans="1:3" x14ac:dyDescent="0.25">
      <c r="A8" s="2">
        <v>1500</v>
      </c>
      <c r="B8" s="13">
        <f t="shared" si="0"/>
        <v>4669.670454545455</v>
      </c>
      <c r="C8" s="16">
        <f t="shared" si="1"/>
        <v>7655.8090909090915</v>
      </c>
    </row>
    <row r="9" spans="1:3" x14ac:dyDescent="0.25">
      <c r="A9" s="2">
        <v>2000</v>
      </c>
      <c r="B9" s="13">
        <f t="shared" si="0"/>
        <v>6226.227272727273</v>
      </c>
      <c r="C9" s="16">
        <f t="shared" si="1"/>
        <v>10207.745454545455</v>
      </c>
    </row>
    <row r="10" spans="1:3" x14ac:dyDescent="0.25">
      <c r="A10" s="2">
        <v>2500</v>
      </c>
      <c r="B10" s="13">
        <f t="shared" si="0"/>
        <v>7782.784090909091</v>
      </c>
      <c r="C10" s="16">
        <f t="shared" si="1"/>
        <v>12759.681818181818</v>
      </c>
    </row>
    <row r="11" spans="1:3" x14ac:dyDescent="0.25">
      <c r="A11" s="2">
        <v>3000</v>
      </c>
      <c r="B11" s="13">
        <f t="shared" si="0"/>
        <v>9339.3409090909099</v>
      </c>
      <c r="C11" s="16">
        <f t="shared" si="1"/>
        <v>15311.618181818183</v>
      </c>
    </row>
    <row r="12" spans="1:3" x14ac:dyDescent="0.25">
      <c r="A12" s="2">
        <v>3500</v>
      </c>
      <c r="B12" s="13">
        <f t="shared" si="0"/>
        <v>10895.897727272728</v>
      </c>
      <c r="C12" s="16">
        <f t="shared" si="1"/>
        <v>17863.554545454546</v>
      </c>
    </row>
    <row r="13" spans="1:3" x14ac:dyDescent="0.25">
      <c r="A13" s="2">
        <v>4000</v>
      </c>
      <c r="B13" s="13">
        <f t="shared" si="0"/>
        <v>12452.454545454546</v>
      </c>
      <c r="C13" s="16">
        <f t="shared" si="1"/>
        <v>20415.49090909091</v>
      </c>
    </row>
    <row r="14" spans="1:3" x14ac:dyDescent="0.25">
      <c r="A14" s="2">
        <v>4500</v>
      </c>
      <c r="B14" s="13">
        <f t="shared" si="0"/>
        <v>14009.011363636364</v>
      </c>
      <c r="C14" s="16">
        <f t="shared" si="1"/>
        <v>22967.427272727273</v>
      </c>
    </row>
    <row r="15" spans="1:3" ht="15.75" thickBot="1" x14ac:dyDescent="0.3">
      <c r="A15" s="3">
        <v>5000</v>
      </c>
      <c r="B15" s="17">
        <f t="shared" si="0"/>
        <v>15565.568181818182</v>
      </c>
      <c r="C15" s="18">
        <f t="shared" si="1"/>
        <v>25519.363636363636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30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15</v>
      </c>
      <c r="B4" s="13">
        <v>19.840009999999999</v>
      </c>
      <c r="C4" s="16">
        <v>11.36036</v>
      </c>
    </row>
    <row r="5" spans="1:3" x14ac:dyDescent="0.25">
      <c r="A5" s="2">
        <v>100</v>
      </c>
      <c r="B5" s="13">
        <f>($B$4*$A5)/$A$4</f>
        <v>132.26673333333332</v>
      </c>
      <c r="C5" s="16">
        <f>($C$4*$A5)/$A$4</f>
        <v>75.735733333333343</v>
      </c>
    </row>
    <row r="6" spans="1:3" x14ac:dyDescent="0.25">
      <c r="A6" s="2">
        <v>500</v>
      </c>
      <c r="B6" s="13">
        <f t="shared" ref="B6:B15" si="0">($B$4*$A6)/$A$4</f>
        <v>661.33366666666666</v>
      </c>
      <c r="C6" s="16">
        <f t="shared" ref="C6:C15" si="1">($C$4*$A6)/$A$4</f>
        <v>378.67866666666669</v>
      </c>
    </row>
    <row r="7" spans="1:3" x14ac:dyDescent="0.25">
      <c r="A7" s="2">
        <v>1000</v>
      </c>
      <c r="B7" s="13">
        <f t="shared" si="0"/>
        <v>1322.6673333333333</v>
      </c>
      <c r="C7" s="16">
        <f t="shared" si="1"/>
        <v>757.35733333333337</v>
      </c>
    </row>
    <row r="8" spans="1:3" x14ac:dyDescent="0.25">
      <c r="A8" s="2">
        <v>1500</v>
      </c>
      <c r="B8" s="13">
        <f t="shared" si="0"/>
        <v>1984.001</v>
      </c>
      <c r="C8" s="16">
        <f t="shared" si="1"/>
        <v>1136.0360000000001</v>
      </c>
    </row>
    <row r="9" spans="1:3" x14ac:dyDescent="0.25">
      <c r="A9" s="2">
        <v>2000</v>
      </c>
      <c r="B9" s="13">
        <f t="shared" si="0"/>
        <v>2645.3346666666666</v>
      </c>
      <c r="C9" s="16">
        <f t="shared" si="1"/>
        <v>1514.7146666666667</v>
      </c>
    </row>
    <row r="10" spans="1:3" x14ac:dyDescent="0.25">
      <c r="A10" s="2">
        <v>2500</v>
      </c>
      <c r="B10" s="13">
        <f t="shared" si="0"/>
        <v>3306.6683333333335</v>
      </c>
      <c r="C10" s="16">
        <f t="shared" si="1"/>
        <v>1893.3933333333334</v>
      </c>
    </row>
    <row r="11" spans="1:3" x14ac:dyDescent="0.25">
      <c r="A11" s="2">
        <v>3000</v>
      </c>
      <c r="B11" s="13">
        <f t="shared" si="0"/>
        <v>3968.002</v>
      </c>
      <c r="C11" s="16">
        <f t="shared" si="1"/>
        <v>2272.0720000000001</v>
      </c>
    </row>
    <row r="12" spans="1:3" x14ac:dyDescent="0.25">
      <c r="A12" s="2">
        <v>3500</v>
      </c>
      <c r="B12" s="13">
        <f t="shared" si="0"/>
        <v>4629.3356666666668</v>
      </c>
      <c r="C12" s="16">
        <f t="shared" si="1"/>
        <v>2650.7506666666668</v>
      </c>
    </row>
    <row r="13" spans="1:3" x14ac:dyDescent="0.25">
      <c r="A13" s="2">
        <v>4000</v>
      </c>
      <c r="B13" s="13">
        <f t="shared" si="0"/>
        <v>5290.6693333333333</v>
      </c>
      <c r="C13" s="16">
        <f t="shared" si="1"/>
        <v>3029.4293333333335</v>
      </c>
    </row>
    <row r="14" spans="1:3" x14ac:dyDescent="0.25">
      <c r="A14" s="2">
        <v>4500</v>
      </c>
      <c r="B14" s="13">
        <f t="shared" si="0"/>
        <v>5952.0029999999997</v>
      </c>
      <c r="C14" s="16">
        <f t="shared" si="1"/>
        <v>3408.1080000000002</v>
      </c>
    </row>
    <row r="15" spans="1:3" ht="15.75" thickBot="1" x14ac:dyDescent="0.3">
      <c r="A15" s="3">
        <v>5000</v>
      </c>
      <c r="B15" s="17">
        <f t="shared" si="0"/>
        <v>6613.336666666667</v>
      </c>
      <c r="C15" s="18">
        <f t="shared" si="1"/>
        <v>3786.7866666666669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12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0.3448909</v>
      </c>
      <c r="C4" s="16">
        <v>0.37872489999999998</v>
      </c>
    </row>
    <row r="5" spans="1:3" x14ac:dyDescent="0.25">
      <c r="A5" s="2">
        <v>100</v>
      </c>
      <c r="B5" s="13">
        <f>($B$4*$A5)/$A$4</f>
        <v>3.135371818181818</v>
      </c>
      <c r="C5" s="16">
        <f>($C$4*$A5)/$A$4</f>
        <v>3.4429536363636362</v>
      </c>
    </row>
    <row r="6" spans="1:3" x14ac:dyDescent="0.25">
      <c r="A6" s="2">
        <v>500</v>
      </c>
      <c r="B6" s="13">
        <f t="shared" ref="B6:B15" si="0">($B$4*$A6)/$A$4</f>
        <v>15.67685909090909</v>
      </c>
      <c r="C6" s="16">
        <f t="shared" ref="C6:C15" si="1">($C$4*$A6)/$A$4</f>
        <v>17.214768181818183</v>
      </c>
    </row>
    <row r="7" spans="1:3" x14ac:dyDescent="0.25">
      <c r="A7" s="2">
        <v>1000</v>
      </c>
      <c r="B7" s="13">
        <f t="shared" si="0"/>
        <v>31.353718181818181</v>
      </c>
      <c r="C7" s="16">
        <f t="shared" si="1"/>
        <v>34.429536363636366</v>
      </c>
    </row>
    <row r="8" spans="1:3" x14ac:dyDescent="0.25">
      <c r="A8" s="2">
        <v>1500</v>
      </c>
      <c r="B8" s="13">
        <f t="shared" si="0"/>
        <v>47.030577272727278</v>
      </c>
      <c r="C8" s="16">
        <f t="shared" si="1"/>
        <v>51.644304545454546</v>
      </c>
    </row>
    <row r="9" spans="1:3" x14ac:dyDescent="0.25">
      <c r="A9" s="2">
        <v>2000</v>
      </c>
      <c r="B9" s="13">
        <f t="shared" si="0"/>
        <v>62.707436363636361</v>
      </c>
      <c r="C9" s="16">
        <f t="shared" si="1"/>
        <v>68.859072727272732</v>
      </c>
    </row>
    <row r="10" spans="1:3" x14ac:dyDescent="0.25">
      <c r="A10" s="2">
        <v>2500</v>
      </c>
      <c r="B10" s="13">
        <f t="shared" si="0"/>
        <v>78.384295454545452</v>
      </c>
      <c r="C10" s="16">
        <f t="shared" si="1"/>
        <v>86.073840909090904</v>
      </c>
    </row>
    <row r="11" spans="1:3" x14ac:dyDescent="0.25">
      <c r="A11" s="2">
        <v>3000</v>
      </c>
      <c r="B11" s="13">
        <f t="shared" si="0"/>
        <v>94.061154545454556</v>
      </c>
      <c r="C11" s="16">
        <f t="shared" si="1"/>
        <v>103.28860909090909</v>
      </c>
    </row>
    <row r="12" spans="1:3" x14ac:dyDescent="0.25">
      <c r="A12" s="2">
        <v>3500</v>
      </c>
      <c r="B12" s="13">
        <f t="shared" si="0"/>
        <v>109.73801363636363</v>
      </c>
      <c r="C12" s="16">
        <f t="shared" si="1"/>
        <v>120.50337727272726</v>
      </c>
    </row>
    <row r="13" spans="1:3" x14ac:dyDescent="0.25">
      <c r="A13" s="2">
        <v>4000</v>
      </c>
      <c r="B13" s="13">
        <f t="shared" si="0"/>
        <v>125.41487272727272</v>
      </c>
      <c r="C13" s="16">
        <f t="shared" si="1"/>
        <v>137.71814545454546</v>
      </c>
    </row>
    <row r="14" spans="1:3" x14ac:dyDescent="0.25">
      <c r="A14" s="2">
        <v>4500</v>
      </c>
      <c r="B14" s="13">
        <f t="shared" si="0"/>
        <v>141.09173181818181</v>
      </c>
      <c r="C14" s="16">
        <f t="shared" si="1"/>
        <v>154.93291363636362</v>
      </c>
    </row>
    <row r="15" spans="1:3" ht="15.75" thickBot="1" x14ac:dyDescent="0.3">
      <c r="A15" s="3">
        <v>5000</v>
      </c>
      <c r="B15" s="17">
        <f t="shared" si="0"/>
        <v>156.7685909090909</v>
      </c>
      <c r="C15" s="18">
        <f t="shared" si="1"/>
        <v>172.14768181818181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 x14ac:dyDescent="0.3"/>
    <row r="2" spans="1:3" x14ac:dyDescent="0.25">
      <c r="A2" s="25" t="s">
        <v>14</v>
      </c>
      <c r="B2" s="26"/>
      <c r="C2" s="27"/>
    </row>
    <row r="3" spans="1:3" x14ac:dyDescent="0.25">
      <c r="A3" s="14" t="s">
        <v>24</v>
      </c>
      <c r="B3" s="12" t="s">
        <v>25</v>
      </c>
      <c r="C3" s="15" t="s">
        <v>26</v>
      </c>
    </row>
    <row r="4" spans="1:3" x14ac:dyDescent="0.25">
      <c r="A4" s="2">
        <v>11</v>
      </c>
      <c r="B4" s="13">
        <v>8.1140500000000004E-2</v>
      </c>
      <c r="C4" s="16">
        <v>0.1420496</v>
      </c>
    </row>
    <row r="5" spans="1:3" x14ac:dyDescent="0.25">
      <c r="A5" s="2">
        <v>100</v>
      </c>
      <c r="B5" s="13">
        <f>($B$4*$A5)/$A$4</f>
        <v>0.73764090909090918</v>
      </c>
      <c r="C5" s="16">
        <f>($C$4*$A5)/$A$4</f>
        <v>1.2913600000000001</v>
      </c>
    </row>
    <row r="6" spans="1:3" x14ac:dyDescent="0.25">
      <c r="A6" s="2">
        <v>500</v>
      </c>
      <c r="B6" s="13">
        <f t="shared" ref="B6:B15" si="0">($B$4*$A6)/$A$4</f>
        <v>3.6882045454545458</v>
      </c>
      <c r="C6" s="16">
        <f t="shared" ref="C6:C15" si="1">($C$4*$A6)/$A$4</f>
        <v>6.4568000000000003</v>
      </c>
    </row>
    <row r="7" spans="1:3" x14ac:dyDescent="0.25">
      <c r="A7" s="2">
        <v>1000</v>
      </c>
      <c r="B7" s="13">
        <f t="shared" si="0"/>
        <v>7.3764090909090916</v>
      </c>
      <c r="C7" s="16">
        <f t="shared" si="1"/>
        <v>12.913600000000001</v>
      </c>
    </row>
    <row r="8" spans="1:3" x14ac:dyDescent="0.25">
      <c r="A8" s="2">
        <v>1500</v>
      </c>
      <c r="B8" s="13">
        <f t="shared" si="0"/>
        <v>11.064613636363637</v>
      </c>
      <c r="C8" s="16">
        <f t="shared" si="1"/>
        <v>19.3704</v>
      </c>
    </row>
    <row r="9" spans="1:3" x14ac:dyDescent="0.25">
      <c r="A9" s="2">
        <v>2000</v>
      </c>
      <c r="B9" s="13">
        <f t="shared" si="0"/>
        <v>14.752818181818183</v>
      </c>
      <c r="C9" s="16">
        <f t="shared" si="1"/>
        <v>25.827200000000001</v>
      </c>
    </row>
    <row r="10" spans="1:3" x14ac:dyDescent="0.25">
      <c r="A10" s="2">
        <v>2500</v>
      </c>
      <c r="B10" s="13">
        <f t="shared" si="0"/>
        <v>18.441022727272728</v>
      </c>
      <c r="C10" s="16">
        <f t="shared" si="1"/>
        <v>32.283999999999999</v>
      </c>
    </row>
    <row r="11" spans="1:3" x14ac:dyDescent="0.25">
      <c r="A11" s="2">
        <v>3000</v>
      </c>
      <c r="B11" s="13">
        <f t="shared" si="0"/>
        <v>22.129227272727274</v>
      </c>
      <c r="C11" s="16">
        <f t="shared" si="1"/>
        <v>38.7408</v>
      </c>
    </row>
    <row r="12" spans="1:3" x14ac:dyDescent="0.25">
      <c r="A12" s="2">
        <v>3500</v>
      </c>
      <c r="B12" s="13">
        <f t="shared" si="0"/>
        <v>25.81743181818182</v>
      </c>
      <c r="C12" s="16">
        <f t="shared" si="1"/>
        <v>45.197599999999994</v>
      </c>
    </row>
    <row r="13" spans="1:3" x14ac:dyDescent="0.25">
      <c r="A13" s="2">
        <v>4000</v>
      </c>
      <c r="B13" s="13">
        <f t="shared" si="0"/>
        <v>29.505636363636366</v>
      </c>
      <c r="C13" s="16">
        <f t="shared" si="1"/>
        <v>51.654400000000003</v>
      </c>
    </row>
    <row r="14" spans="1:3" x14ac:dyDescent="0.25">
      <c r="A14" s="2">
        <v>4500</v>
      </c>
      <c r="B14" s="13">
        <f t="shared" si="0"/>
        <v>33.193840909090909</v>
      </c>
      <c r="C14" s="16">
        <f t="shared" si="1"/>
        <v>58.111200000000004</v>
      </c>
    </row>
    <row r="15" spans="1:3" ht="15.75" thickBot="1" x14ac:dyDescent="0.3">
      <c r="A15" s="3">
        <v>5000</v>
      </c>
      <c r="B15" s="17">
        <f t="shared" si="0"/>
        <v>36.882045454545455</v>
      </c>
      <c r="C15" s="18">
        <f t="shared" si="1"/>
        <v>64.567999999999998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T-test analysis</vt:lpstr>
      <vt:lpstr>Unique page List</vt:lpstr>
      <vt:lpstr>Visits Category Projection</vt:lpstr>
      <vt:lpstr>Visits CLP Projection</vt:lpstr>
      <vt:lpstr>Conversion Category Projection</vt:lpstr>
      <vt:lpstr>GM Participation_Category</vt:lpstr>
      <vt:lpstr>GM Participation_CLP</vt:lpstr>
      <vt:lpstr>Bounce_Category</vt:lpstr>
      <vt:lpstr>RPV_Category</vt:lpstr>
      <vt:lpstr>Net Demand_Category</vt:lpstr>
      <vt:lpstr>GM_Category</vt:lpstr>
      <vt:lpstr>SDX Visits_Category</vt:lpstr>
      <vt:lpstr>SDX Visits_CLP</vt:lpstr>
      <vt:lpstr>SDX Next Page %_Category</vt:lpstr>
    </vt:vector>
  </TitlesOfParts>
  <Company>Ugam Solutions Pvt.Ltd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karuna.sawant</dc:creator>
  <cp:lastModifiedBy>karuna.sawant</cp:lastModifiedBy>
  <cp:lastPrinted>2015-05-19T12:57:18Z</cp:lastPrinted>
  <dcterms:created xsi:type="dcterms:W3CDTF">2015-04-29T06:20:59Z</dcterms:created>
  <dcterms:modified xsi:type="dcterms:W3CDTF">2015-05-19T13:09:23Z</dcterms:modified>
</cp:coreProperties>
</file>