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学习资料\EXCEL表霸之路\004简单几招让你的表招瞬间高大上\"/>
    </mc:Choice>
  </mc:AlternateContent>
  <bookViews>
    <workbookView xWindow="240" yWindow="120" windowWidth="23652" windowHeight="9576" tabRatio="937" activeTab="1"/>
  </bookViews>
  <sheets>
    <sheet name="变形方法2" sheetId="1" r:id="rId1"/>
    <sheet name="变形方法1" sheetId="38" r:id="rId2"/>
    <sheet name="变形前" sheetId="40" r:id="rId3"/>
    <sheet name="新增数据" sheetId="43" r:id="rId4"/>
  </sheets>
  <definedNames>
    <definedName name="Category1">变形方法2!$C$9</definedName>
    <definedName name="Category2">变形方法2!$D$9</definedName>
    <definedName name="Category3">变形方法2!$E$9</definedName>
    <definedName name="Category4">变形方法2!$G$9</definedName>
    <definedName name="Category5">变形方法2!$H$9</definedName>
    <definedName name="切片器_区域">#N/A</definedName>
  </definedNames>
  <calcPr calcId="152511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</x15:slicerCaches>
    </ext>
  </extLst>
</workbook>
</file>

<file path=xl/calcChain.xml><?xml version="1.0" encoding="utf-8"?>
<calcChain xmlns="http://schemas.openxmlformats.org/spreadsheetml/2006/main">
  <c r="D39" i="38" l="1"/>
  <c r="E39" i="38"/>
  <c r="F39" i="38"/>
  <c r="G39" i="38"/>
  <c r="H39" i="38"/>
  <c r="I39" i="38"/>
  <c r="J39" i="38"/>
  <c r="K39" i="38"/>
  <c r="L39" i="38"/>
  <c r="C39" i="38"/>
  <c r="L4" i="1" l="1"/>
  <c r="K4" i="1"/>
  <c r="J4" i="1"/>
  <c r="I4" i="1"/>
  <c r="H4" i="1"/>
  <c r="G4" i="1"/>
  <c r="F4" i="1"/>
  <c r="E4" i="1"/>
  <c r="D4" i="1"/>
  <c r="C4" i="1" l="1"/>
</calcChain>
</file>

<file path=xl/sharedStrings.xml><?xml version="1.0" encoding="utf-8"?>
<sst xmlns="http://schemas.openxmlformats.org/spreadsheetml/2006/main" count="175" uniqueCount="20">
  <si>
    <t>区域</t>
  </si>
  <si>
    <t>积分月份</t>
  </si>
  <si>
    <t>预估积金</t>
  </si>
  <si>
    <t>导入积分</t>
  </si>
  <si>
    <t>平台总积分</t>
  </si>
  <si>
    <t>兑奖积分</t>
  </si>
  <si>
    <t>平台减少积分</t>
  </si>
  <si>
    <t>平台剩余积分</t>
  </si>
  <si>
    <t>申请金额</t>
  </si>
  <si>
    <t>实际发放金额</t>
  </si>
  <si>
    <t>剩余金额</t>
  </si>
  <si>
    <t>备注（营收）</t>
  </si>
  <si>
    <t>备注</t>
  </si>
  <si>
    <t>合肥</t>
  </si>
  <si>
    <t>TOTAL:</t>
    <phoneticPr fontId="4" type="noConversion"/>
  </si>
  <si>
    <t>南京</t>
  </si>
  <si>
    <t>杭州</t>
  </si>
  <si>
    <t>汇总</t>
  </si>
  <si>
    <t>2016年财务内容积分计提表</t>
  </si>
  <si>
    <t>2016年财务内容积分计提表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</si>
</sst>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 * #,##0_ ;_ * \-#,##0_ ;_ * &quot;-&quot;_ ;_ @_ "/>
    <numFmt numFmtId="176" formatCode="0_ "/>
  </numFmts>
  <fonts count="34" x14ac:knownFonts="1">
    <font>
      <sz val="11"/>
      <color theme="1"/>
      <name val="华文楷体"/>
      <family val="2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华文楷体"/>
      <family val="2"/>
      <scheme val="minor"/>
    </font>
    <font>
      <sz val="12"/>
      <name val="宋体"/>
      <family val="3"/>
      <charset val="134"/>
    </font>
    <font>
      <sz val="9"/>
      <name val="华文楷体"/>
      <family val="2"/>
      <charset val="134"/>
      <scheme val="minor"/>
    </font>
    <font>
      <sz val="12"/>
      <name val="宋体"/>
      <family val="3"/>
      <charset val="134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9"/>
      <color theme="0"/>
      <name val="微软雅黑"/>
      <family val="2"/>
      <charset val="134"/>
    </font>
    <font>
      <b/>
      <sz val="9"/>
      <color theme="2" tint="-0.499984740745262"/>
      <name val="微软雅黑"/>
      <family val="2"/>
      <charset val="134"/>
    </font>
    <font>
      <sz val="9"/>
      <color theme="2" tint="-0.499984740745262"/>
      <name val="微软雅黑"/>
      <family val="2"/>
      <charset val="134"/>
    </font>
    <font>
      <sz val="11"/>
      <color theme="0"/>
      <name val="Arial Unicode MS"/>
      <family val="2"/>
      <charset val="134"/>
    </font>
    <font>
      <sz val="20"/>
      <color theme="0"/>
      <name val="Impact"/>
      <family val="2"/>
    </font>
    <font>
      <sz val="28"/>
      <color theme="2" tint="-0.499984740745262"/>
      <name val="微软雅黑"/>
      <family val="2"/>
      <charset val="134"/>
    </font>
    <font>
      <sz val="11"/>
      <color theme="1"/>
      <name val="华文楷体"/>
      <family val="3"/>
      <charset val="134"/>
      <scheme val="minor"/>
    </font>
    <font>
      <b/>
      <sz val="11"/>
      <name val="华文楷体"/>
      <family val="3"/>
      <charset val="134"/>
      <scheme val="minor"/>
    </font>
    <font>
      <sz val="11"/>
      <name val="华文楷体"/>
      <family val="3"/>
      <charset val="134"/>
      <scheme val="minor"/>
    </font>
    <font>
      <b/>
      <sz val="18"/>
      <color theme="1"/>
      <name val="华文楷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609">
    <xf numFmtId="0" fontId="0" fillId="0" borderId="0">
      <alignment vertical="center"/>
    </xf>
    <xf numFmtId="0" fontId="2" fillId="0" borderId="0"/>
    <xf numFmtId="0" fontId="3" fillId="0" borderId="0"/>
    <xf numFmtId="0" fontId="2" fillId="0" borderId="0"/>
    <xf numFmtId="0" fontId="6" fillId="0" borderId="0" applyProtection="0"/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" fillId="0" borderId="0" applyProtection="0"/>
    <xf numFmtId="0" fontId="3" fillId="0" borderId="0"/>
    <xf numFmtId="0" fontId="14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17" borderId="9" applyNumberFormat="0" applyAlignment="0" applyProtection="0">
      <alignment vertical="center"/>
    </xf>
    <xf numFmtId="0" fontId="23" fillId="8" borderId="6" applyNumberFormat="0" applyAlignment="0" applyProtection="0">
      <alignment vertical="center"/>
    </xf>
    <xf numFmtId="0" fontId="6" fillId="0" borderId="0"/>
    <xf numFmtId="0" fontId="3" fillId="24" borderId="10" applyNumberFormat="0" applyFont="0" applyAlignment="0" applyProtection="0">
      <alignment vertical="center"/>
    </xf>
    <xf numFmtId="0" fontId="5" fillId="0" borderId="0"/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" fillId="0" borderId="0" applyProtection="0"/>
    <xf numFmtId="0" fontId="3" fillId="0" borderId="0"/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17" borderId="9" applyNumberFormat="0" applyAlignment="0" applyProtection="0">
      <alignment vertical="center"/>
    </xf>
    <xf numFmtId="0" fontId="23" fillId="8" borderId="6" applyNumberFormat="0" applyAlignment="0" applyProtection="0">
      <alignment vertical="center"/>
    </xf>
    <xf numFmtId="0" fontId="5" fillId="0" borderId="0"/>
    <xf numFmtId="0" fontId="3" fillId="24" borderId="10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" fillId="0" borderId="0" applyProtection="0"/>
    <xf numFmtId="0" fontId="3" fillId="0" borderId="0"/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0" borderId="0"/>
    <xf numFmtId="0" fontId="14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17" borderId="9" applyNumberFormat="0" applyAlignment="0" applyProtection="0">
      <alignment vertical="center"/>
    </xf>
    <xf numFmtId="0" fontId="23" fillId="8" borderId="6" applyNumberFormat="0" applyAlignment="0" applyProtection="0">
      <alignment vertical="center"/>
    </xf>
    <xf numFmtId="0" fontId="3" fillId="24" borderId="10" applyNumberFormat="0" applyFon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" fillId="0" borderId="0" applyProtection="0"/>
    <xf numFmtId="0" fontId="3" fillId="0" borderId="0"/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17" borderId="9" applyNumberFormat="0" applyAlignment="0" applyProtection="0">
      <alignment vertical="center"/>
    </xf>
    <xf numFmtId="0" fontId="23" fillId="8" borderId="6" applyNumberFormat="0" applyAlignment="0" applyProtection="0">
      <alignment vertical="center"/>
    </xf>
    <xf numFmtId="0" fontId="3" fillId="0" borderId="0"/>
    <xf numFmtId="0" fontId="3" fillId="24" borderId="10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" fillId="0" borderId="0" applyProtection="0"/>
    <xf numFmtId="0" fontId="3" fillId="0" borderId="0"/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17" borderId="9" applyNumberFormat="0" applyAlignment="0" applyProtection="0">
      <alignment vertical="center"/>
    </xf>
    <xf numFmtId="0" fontId="23" fillId="8" borderId="6" applyNumberFormat="0" applyAlignment="0" applyProtection="0">
      <alignment vertical="center"/>
    </xf>
    <xf numFmtId="0" fontId="3" fillId="0" borderId="0"/>
    <xf numFmtId="0" fontId="3" fillId="24" borderId="10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" fillId="0" borderId="0" applyProtection="0"/>
    <xf numFmtId="0" fontId="3" fillId="0" borderId="0"/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17" borderId="9" applyNumberFormat="0" applyAlignment="0" applyProtection="0">
      <alignment vertical="center"/>
    </xf>
    <xf numFmtId="0" fontId="23" fillId="8" borderId="6" applyNumberFormat="0" applyAlignment="0" applyProtection="0">
      <alignment vertical="center"/>
    </xf>
    <xf numFmtId="0" fontId="3" fillId="0" borderId="0"/>
    <xf numFmtId="0" fontId="3" fillId="24" borderId="10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" fillId="0" borderId="0" applyProtection="0"/>
    <xf numFmtId="0" fontId="3" fillId="0" borderId="0"/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17" borderId="9" applyNumberFormat="0" applyAlignment="0" applyProtection="0">
      <alignment vertical="center"/>
    </xf>
    <xf numFmtId="0" fontId="23" fillId="8" borderId="6" applyNumberFormat="0" applyAlignment="0" applyProtection="0">
      <alignment vertical="center"/>
    </xf>
    <xf numFmtId="0" fontId="3" fillId="24" borderId="10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" fillId="0" borderId="0" applyProtection="0"/>
    <xf numFmtId="0" fontId="3" fillId="0" borderId="0"/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17" borderId="9" applyNumberFormat="0" applyAlignment="0" applyProtection="0">
      <alignment vertical="center"/>
    </xf>
    <xf numFmtId="0" fontId="23" fillId="8" borderId="6" applyNumberFormat="0" applyAlignment="0" applyProtection="0">
      <alignment vertical="center"/>
    </xf>
    <xf numFmtId="0" fontId="3" fillId="24" borderId="10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" fillId="0" borderId="0" applyProtection="0"/>
    <xf numFmtId="0" fontId="3" fillId="0" borderId="0"/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17" borderId="9" applyNumberFormat="0" applyAlignment="0" applyProtection="0">
      <alignment vertical="center"/>
    </xf>
    <xf numFmtId="0" fontId="23" fillId="8" borderId="6" applyNumberFormat="0" applyAlignment="0" applyProtection="0">
      <alignment vertical="center"/>
    </xf>
    <xf numFmtId="0" fontId="3" fillId="24" borderId="10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" fillId="0" borderId="0" applyProtection="0"/>
    <xf numFmtId="0" fontId="3" fillId="0" borderId="0"/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17" borderId="9" applyNumberFormat="0" applyAlignment="0" applyProtection="0">
      <alignment vertical="center"/>
    </xf>
    <xf numFmtId="0" fontId="23" fillId="8" borderId="6" applyNumberFormat="0" applyAlignment="0" applyProtection="0">
      <alignment vertical="center"/>
    </xf>
    <xf numFmtId="0" fontId="3" fillId="24" borderId="10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" fillId="0" borderId="0" applyProtection="0"/>
    <xf numFmtId="0" fontId="3" fillId="0" borderId="0"/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17" borderId="9" applyNumberFormat="0" applyAlignment="0" applyProtection="0">
      <alignment vertical="center"/>
    </xf>
    <xf numFmtId="0" fontId="23" fillId="8" borderId="6" applyNumberFormat="0" applyAlignment="0" applyProtection="0">
      <alignment vertical="center"/>
    </xf>
    <xf numFmtId="0" fontId="3" fillId="24" borderId="10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" fillId="0" borderId="0" applyProtection="0"/>
    <xf numFmtId="0" fontId="3" fillId="0" borderId="0"/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17" borderId="9" applyNumberFormat="0" applyAlignment="0" applyProtection="0">
      <alignment vertical="center"/>
    </xf>
    <xf numFmtId="0" fontId="23" fillId="8" borderId="6" applyNumberFormat="0" applyAlignment="0" applyProtection="0">
      <alignment vertical="center"/>
    </xf>
    <xf numFmtId="0" fontId="3" fillId="24" borderId="10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" fillId="0" borderId="0" applyProtection="0"/>
    <xf numFmtId="0" fontId="3" fillId="0" borderId="0"/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17" borderId="9" applyNumberFormat="0" applyAlignment="0" applyProtection="0">
      <alignment vertical="center"/>
    </xf>
    <xf numFmtId="0" fontId="23" fillId="8" borderId="6" applyNumberFormat="0" applyAlignment="0" applyProtection="0">
      <alignment vertical="center"/>
    </xf>
    <xf numFmtId="0" fontId="3" fillId="24" borderId="10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" fillId="0" borderId="0" applyProtection="0"/>
    <xf numFmtId="0" fontId="3" fillId="0" borderId="0"/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17" borderId="9" applyNumberFormat="0" applyAlignment="0" applyProtection="0">
      <alignment vertical="center"/>
    </xf>
    <xf numFmtId="0" fontId="23" fillId="8" borderId="6" applyNumberFormat="0" applyAlignment="0" applyProtection="0">
      <alignment vertical="center"/>
    </xf>
    <xf numFmtId="0" fontId="3" fillId="24" borderId="10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" fillId="0" borderId="0" applyProtection="0"/>
    <xf numFmtId="0" fontId="3" fillId="0" borderId="0"/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17" borderId="9" applyNumberFormat="0" applyAlignment="0" applyProtection="0">
      <alignment vertical="center"/>
    </xf>
    <xf numFmtId="0" fontId="23" fillId="8" borderId="6" applyNumberFormat="0" applyAlignment="0" applyProtection="0">
      <alignment vertical="center"/>
    </xf>
    <xf numFmtId="0" fontId="3" fillId="24" borderId="10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" fillId="0" borderId="0" applyProtection="0"/>
    <xf numFmtId="0" fontId="3" fillId="0" borderId="0"/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17" borderId="9" applyNumberFormat="0" applyAlignment="0" applyProtection="0">
      <alignment vertical="center"/>
    </xf>
    <xf numFmtId="0" fontId="23" fillId="8" borderId="6" applyNumberFormat="0" applyAlignment="0" applyProtection="0">
      <alignment vertical="center"/>
    </xf>
    <xf numFmtId="0" fontId="3" fillId="24" borderId="10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" fillId="0" borderId="0" applyProtection="0"/>
    <xf numFmtId="0" fontId="3" fillId="0" borderId="0"/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17" borderId="9" applyNumberFormat="0" applyAlignment="0" applyProtection="0">
      <alignment vertical="center"/>
    </xf>
    <xf numFmtId="0" fontId="23" fillId="8" borderId="6" applyNumberFormat="0" applyAlignment="0" applyProtection="0">
      <alignment vertical="center"/>
    </xf>
    <xf numFmtId="0" fontId="3" fillId="24" borderId="10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" fillId="0" borderId="0" applyProtection="0"/>
    <xf numFmtId="0" fontId="3" fillId="0" borderId="0"/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17" borderId="9" applyNumberFormat="0" applyAlignment="0" applyProtection="0">
      <alignment vertical="center"/>
    </xf>
    <xf numFmtId="0" fontId="23" fillId="8" borderId="6" applyNumberFormat="0" applyAlignment="0" applyProtection="0">
      <alignment vertical="center"/>
    </xf>
    <xf numFmtId="0" fontId="3" fillId="24" borderId="10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" fillId="0" borderId="0" applyProtection="0"/>
    <xf numFmtId="0" fontId="3" fillId="0" borderId="0"/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17" borderId="9" applyNumberFormat="0" applyAlignment="0" applyProtection="0">
      <alignment vertical="center"/>
    </xf>
    <xf numFmtId="0" fontId="23" fillId="8" borderId="6" applyNumberFormat="0" applyAlignment="0" applyProtection="0">
      <alignment vertical="center"/>
    </xf>
    <xf numFmtId="0" fontId="3" fillId="24" borderId="10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" fillId="0" borderId="0" applyProtection="0"/>
    <xf numFmtId="0" fontId="3" fillId="0" borderId="0"/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17" borderId="9" applyNumberFormat="0" applyAlignment="0" applyProtection="0">
      <alignment vertical="center"/>
    </xf>
    <xf numFmtId="0" fontId="23" fillId="8" borderId="6" applyNumberFormat="0" applyAlignment="0" applyProtection="0">
      <alignment vertical="center"/>
    </xf>
    <xf numFmtId="0" fontId="3" fillId="24" borderId="10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" fillId="0" borderId="0" applyProtection="0"/>
    <xf numFmtId="0" fontId="3" fillId="0" borderId="0"/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17" borderId="9" applyNumberFormat="0" applyAlignment="0" applyProtection="0">
      <alignment vertical="center"/>
    </xf>
    <xf numFmtId="0" fontId="23" fillId="8" borderId="6" applyNumberFormat="0" applyAlignment="0" applyProtection="0">
      <alignment vertical="center"/>
    </xf>
    <xf numFmtId="0" fontId="3" fillId="24" borderId="10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" fillId="0" borderId="0" applyProtection="0"/>
    <xf numFmtId="0" fontId="3" fillId="0" borderId="0"/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17" borderId="9" applyNumberFormat="0" applyAlignment="0" applyProtection="0">
      <alignment vertical="center"/>
    </xf>
    <xf numFmtId="0" fontId="23" fillId="8" borderId="6" applyNumberFormat="0" applyAlignment="0" applyProtection="0">
      <alignment vertical="center"/>
    </xf>
    <xf numFmtId="0" fontId="3" fillId="24" borderId="10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" fillId="0" borderId="0" applyProtection="0"/>
    <xf numFmtId="0" fontId="3" fillId="0" borderId="0"/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17" borderId="9" applyNumberFormat="0" applyAlignment="0" applyProtection="0">
      <alignment vertical="center"/>
    </xf>
    <xf numFmtId="0" fontId="23" fillId="8" borderId="6" applyNumberFormat="0" applyAlignment="0" applyProtection="0">
      <alignment vertical="center"/>
    </xf>
    <xf numFmtId="0" fontId="3" fillId="24" borderId="10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" fillId="0" borderId="0" applyProtection="0"/>
    <xf numFmtId="0" fontId="3" fillId="0" borderId="0"/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17" borderId="9" applyNumberFormat="0" applyAlignment="0" applyProtection="0">
      <alignment vertical="center"/>
    </xf>
    <xf numFmtId="0" fontId="23" fillId="8" borderId="6" applyNumberFormat="0" applyAlignment="0" applyProtection="0">
      <alignment vertical="center"/>
    </xf>
    <xf numFmtId="0" fontId="3" fillId="24" borderId="10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" fillId="0" borderId="0" applyProtection="0"/>
    <xf numFmtId="0" fontId="3" fillId="0" borderId="0"/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17" borderId="9" applyNumberFormat="0" applyAlignment="0" applyProtection="0">
      <alignment vertical="center"/>
    </xf>
    <xf numFmtId="0" fontId="23" fillId="8" borderId="6" applyNumberFormat="0" applyAlignment="0" applyProtection="0">
      <alignment vertical="center"/>
    </xf>
    <xf numFmtId="0" fontId="3" fillId="24" borderId="10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" fillId="0" borderId="0" applyProtection="0"/>
    <xf numFmtId="0" fontId="3" fillId="0" borderId="0"/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17" borderId="9" applyNumberFormat="0" applyAlignment="0" applyProtection="0">
      <alignment vertical="center"/>
    </xf>
    <xf numFmtId="0" fontId="23" fillId="8" borderId="6" applyNumberFormat="0" applyAlignment="0" applyProtection="0">
      <alignment vertical="center"/>
    </xf>
    <xf numFmtId="0" fontId="3" fillId="24" borderId="10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" fillId="0" borderId="0" applyProtection="0"/>
    <xf numFmtId="0" fontId="3" fillId="0" borderId="0"/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17" borderId="9" applyNumberFormat="0" applyAlignment="0" applyProtection="0">
      <alignment vertical="center"/>
    </xf>
    <xf numFmtId="0" fontId="23" fillId="8" borderId="6" applyNumberFormat="0" applyAlignment="0" applyProtection="0">
      <alignment vertical="center"/>
    </xf>
    <xf numFmtId="0" fontId="3" fillId="24" borderId="10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" fillId="0" borderId="0" applyProtection="0"/>
    <xf numFmtId="0" fontId="3" fillId="0" borderId="0"/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17" borderId="9" applyNumberFormat="0" applyAlignment="0" applyProtection="0">
      <alignment vertical="center"/>
    </xf>
    <xf numFmtId="0" fontId="23" fillId="8" borderId="6" applyNumberFormat="0" applyAlignment="0" applyProtection="0">
      <alignment vertical="center"/>
    </xf>
    <xf numFmtId="0" fontId="3" fillId="24" borderId="10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" fillId="0" borderId="0" applyProtection="0"/>
    <xf numFmtId="0" fontId="3" fillId="0" borderId="0"/>
    <xf numFmtId="0" fontId="14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17" borderId="9" applyNumberFormat="0" applyAlignment="0" applyProtection="0">
      <alignment vertical="center"/>
    </xf>
    <xf numFmtId="0" fontId="23" fillId="8" borderId="6" applyNumberFormat="0" applyAlignment="0" applyProtection="0">
      <alignment vertical="center"/>
    </xf>
    <xf numFmtId="0" fontId="3" fillId="24" borderId="10" applyNumberFormat="0" applyFont="0" applyAlignment="0" applyProtection="0">
      <alignment vertical="center"/>
    </xf>
    <xf numFmtId="0" fontId="3" fillId="0" borderId="0"/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" fillId="0" borderId="0" applyProtection="0"/>
    <xf numFmtId="0" fontId="3" fillId="0" borderId="0"/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" fillId="0" borderId="0"/>
    <xf numFmtId="0" fontId="14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17" borderId="9" applyNumberFormat="0" applyAlignment="0" applyProtection="0">
      <alignment vertical="center"/>
    </xf>
    <xf numFmtId="0" fontId="23" fillId="8" borderId="6" applyNumberFormat="0" applyAlignment="0" applyProtection="0">
      <alignment vertical="center"/>
    </xf>
    <xf numFmtId="0" fontId="3" fillId="0" borderId="0"/>
    <xf numFmtId="0" fontId="3" fillId="24" borderId="10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" fillId="0" borderId="0" applyProtection="0"/>
    <xf numFmtId="0" fontId="3" fillId="0" borderId="0"/>
    <xf numFmtId="0" fontId="14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17" borderId="9" applyNumberFormat="0" applyAlignment="0" applyProtection="0">
      <alignment vertical="center"/>
    </xf>
    <xf numFmtId="0" fontId="23" fillId="8" borderId="6" applyNumberFormat="0" applyAlignment="0" applyProtection="0">
      <alignment vertical="center"/>
    </xf>
    <xf numFmtId="0" fontId="3" fillId="24" borderId="10" applyNumberFormat="0" applyFon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" fillId="0" borderId="0" applyProtection="0"/>
    <xf numFmtId="0" fontId="3" fillId="0" borderId="0"/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0" borderId="0"/>
    <xf numFmtId="0" fontId="14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17" borderId="9" applyNumberFormat="0" applyAlignment="0" applyProtection="0">
      <alignment vertical="center"/>
    </xf>
    <xf numFmtId="0" fontId="23" fillId="8" borderId="6" applyNumberFormat="0" applyAlignment="0" applyProtection="0">
      <alignment vertical="center"/>
    </xf>
    <xf numFmtId="0" fontId="3" fillId="24" borderId="10" applyNumberFormat="0" applyFon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" fillId="0" borderId="0" applyProtection="0"/>
    <xf numFmtId="0" fontId="3" fillId="0" borderId="0"/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17" borderId="9" applyNumberFormat="0" applyAlignment="0" applyProtection="0">
      <alignment vertical="center"/>
    </xf>
    <xf numFmtId="0" fontId="23" fillId="8" borderId="6" applyNumberFormat="0" applyAlignment="0" applyProtection="0">
      <alignment vertical="center"/>
    </xf>
    <xf numFmtId="0" fontId="3" fillId="0" borderId="0"/>
    <xf numFmtId="0" fontId="3" fillId="24" borderId="10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" fillId="0" borderId="0" applyProtection="0"/>
    <xf numFmtId="0" fontId="3" fillId="0" borderId="0"/>
    <xf numFmtId="0" fontId="14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17" borderId="9" applyNumberFormat="0" applyAlignment="0" applyProtection="0">
      <alignment vertical="center"/>
    </xf>
    <xf numFmtId="0" fontId="23" fillId="8" borderId="6" applyNumberFormat="0" applyAlignment="0" applyProtection="0">
      <alignment vertical="center"/>
    </xf>
    <xf numFmtId="0" fontId="3" fillId="24" borderId="10" applyNumberFormat="0" applyFon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" fillId="0" borderId="0" applyProtection="0"/>
    <xf numFmtId="0" fontId="3" fillId="0" borderId="0"/>
    <xf numFmtId="0" fontId="14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17" borderId="9" applyNumberFormat="0" applyAlignment="0" applyProtection="0">
      <alignment vertical="center"/>
    </xf>
    <xf numFmtId="0" fontId="23" fillId="8" borderId="6" applyNumberFormat="0" applyAlignment="0" applyProtection="0">
      <alignment vertical="center"/>
    </xf>
    <xf numFmtId="0" fontId="3" fillId="24" borderId="10" applyNumberFormat="0" applyFont="0" applyAlignment="0" applyProtection="0">
      <alignment vertical="center"/>
    </xf>
    <xf numFmtId="0" fontId="3" fillId="0" borderId="0"/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" fillId="0" borderId="0" applyProtection="0"/>
    <xf numFmtId="0" fontId="3" fillId="0" borderId="0"/>
    <xf numFmtId="0" fontId="14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17" borderId="9" applyNumberFormat="0" applyAlignment="0" applyProtection="0">
      <alignment vertical="center"/>
    </xf>
    <xf numFmtId="0" fontId="23" fillId="8" borderId="6" applyNumberFormat="0" applyAlignment="0" applyProtection="0">
      <alignment vertical="center"/>
    </xf>
    <xf numFmtId="0" fontId="3" fillId="24" borderId="10" applyNumberFormat="0" applyFon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" fillId="0" borderId="0" applyProtection="0"/>
    <xf numFmtId="0" fontId="3" fillId="0" borderId="0"/>
    <xf numFmtId="0" fontId="14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17" borderId="9" applyNumberFormat="0" applyAlignment="0" applyProtection="0">
      <alignment vertical="center"/>
    </xf>
    <xf numFmtId="0" fontId="23" fillId="8" borderId="6" applyNumberFormat="0" applyAlignment="0" applyProtection="0">
      <alignment vertical="center"/>
    </xf>
    <xf numFmtId="0" fontId="3" fillId="24" borderId="10" applyNumberFormat="0" applyFont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>
      <alignment vertical="center"/>
    </xf>
    <xf numFmtId="0" fontId="25" fillId="0" borderId="11" xfId="1" applyNumberFormat="1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57" fontId="26" fillId="0" borderId="0" xfId="3" applyNumberFormat="1" applyFont="1" applyFill="1" applyBorder="1" applyAlignment="1">
      <alignment horizontal="center" vertical="center"/>
    </xf>
    <xf numFmtId="176" fontId="26" fillId="2" borderId="0" xfId="49" applyNumberFormat="1" applyFont="1" applyFill="1" applyBorder="1" applyAlignment="1" applyProtection="1">
      <alignment horizontal="center" vertical="center"/>
      <protection locked="0"/>
    </xf>
    <xf numFmtId="0" fontId="1" fillId="29" borderId="0" xfId="0" applyFont="1" applyFill="1">
      <alignment vertical="center"/>
    </xf>
    <xf numFmtId="0" fontId="28" fillId="29" borderId="0" xfId="0" applyFont="1" applyFill="1">
      <alignment vertical="center"/>
    </xf>
    <xf numFmtId="0" fontId="26" fillId="2" borderId="0" xfId="0" applyFont="1" applyFill="1">
      <alignment vertical="center"/>
    </xf>
    <xf numFmtId="0" fontId="30" fillId="0" borderId="0" xfId="0" applyFont="1">
      <alignment vertical="center"/>
    </xf>
    <xf numFmtId="0" fontId="31" fillId="0" borderId="1" xfId="1" applyNumberFormat="1" applyFont="1" applyFill="1" applyBorder="1" applyAlignment="1">
      <alignment horizontal="center" vertical="center"/>
    </xf>
    <xf numFmtId="57" fontId="32" fillId="0" borderId="1" xfId="3" applyNumberFormat="1" applyFont="1" applyFill="1" applyBorder="1" applyAlignment="1">
      <alignment horizontal="center" vertical="center"/>
    </xf>
    <xf numFmtId="0" fontId="24" fillId="29" borderId="0" xfId="0" applyFont="1" applyFill="1" applyAlignment="1">
      <alignment horizontal="right" vertical="center"/>
    </xf>
    <xf numFmtId="41" fontId="27" fillId="25" borderId="12" xfId="0" applyNumberFormat="1" applyFont="1" applyFill="1" applyBorder="1" applyAlignment="1">
      <alignment horizontal="right" vertical="center" wrapText="1"/>
    </xf>
    <xf numFmtId="41" fontId="27" fillId="26" borderId="12" xfId="0" applyNumberFormat="1" applyFont="1" applyFill="1" applyBorder="1" applyAlignment="1">
      <alignment horizontal="right" vertical="center" wrapText="1"/>
    </xf>
    <xf numFmtId="41" fontId="27" fillId="27" borderId="12" xfId="0" applyNumberFormat="1" applyFont="1" applyFill="1" applyBorder="1" applyAlignment="1">
      <alignment horizontal="right" vertical="center" wrapText="1"/>
    </xf>
    <xf numFmtId="41" fontId="27" fillId="28" borderId="12" xfId="0" applyNumberFormat="1" applyFont="1" applyFill="1" applyBorder="1" applyAlignment="1">
      <alignment horizontal="right" vertical="center" wrapText="1"/>
    </xf>
    <xf numFmtId="41" fontId="27" fillId="31" borderId="12" xfId="0" applyNumberFormat="1" applyFont="1" applyFill="1" applyBorder="1" applyAlignment="1">
      <alignment horizontal="right" vertical="center" wrapText="1"/>
    </xf>
    <xf numFmtId="41" fontId="27" fillId="30" borderId="12" xfId="0" applyNumberFormat="1" applyFont="1" applyFill="1" applyBorder="1" applyAlignment="1">
      <alignment horizontal="right" vertical="center" wrapText="1"/>
    </xf>
    <xf numFmtId="41" fontId="27" fillId="34" borderId="12" xfId="0" applyNumberFormat="1" applyFont="1" applyFill="1" applyBorder="1" applyAlignment="1">
      <alignment horizontal="right" vertical="center" wrapText="1"/>
    </xf>
    <xf numFmtId="41" fontId="27" fillId="33" borderId="12" xfId="0" applyNumberFormat="1" applyFont="1" applyFill="1" applyBorder="1" applyAlignment="1">
      <alignment horizontal="right" vertical="center" wrapText="1"/>
    </xf>
    <xf numFmtId="41" fontId="27" fillId="32" borderId="12" xfId="0" applyNumberFormat="1" applyFont="1" applyFill="1" applyBorder="1" applyAlignment="1">
      <alignment horizontal="right" vertical="center" wrapText="1"/>
    </xf>
    <xf numFmtId="41" fontId="27" fillId="35" borderId="12" xfId="0" applyNumberFormat="1" applyFont="1" applyFill="1" applyBorder="1" applyAlignment="1">
      <alignment horizontal="right" vertical="center" wrapText="1"/>
    </xf>
    <xf numFmtId="0" fontId="29" fillId="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1" fillId="0" borderId="15" xfId="1" applyNumberFormat="1" applyFont="1" applyFill="1" applyBorder="1" applyAlignment="1">
      <alignment horizontal="center" vertical="center"/>
    </xf>
    <xf numFmtId="0" fontId="31" fillId="0" borderId="16" xfId="1" applyNumberFormat="1" applyFont="1" applyFill="1" applyBorder="1" applyAlignment="1">
      <alignment horizontal="center" vertical="center"/>
    </xf>
    <xf numFmtId="0" fontId="31" fillId="0" borderId="17" xfId="1" applyNumberFormat="1" applyFont="1" applyFill="1" applyBorder="1" applyAlignment="1">
      <alignment horizontal="center" vertical="center"/>
    </xf>
    <xf numFmtId="0" fontId="32" fillId="0" borderId="13" xfId="0" applyFont="1" applyFill="1" applyBorder="1" applyAlignment="1">
      <alignment horizontal="center" vertical="center"/>
    </xf>
    <xf numFmtId="176" fontId="32" fillId="0" borderId="1" xfId="99" applyNumberFormat="1" applyFont="1" applyFill="1" applyBorder="1" applyAlignment="1" applyProtection="1">
      <alignment horizontal="center" vertical="center"/>
      <protection locked="0"/>
    </xf>
    <xf numFmtId="176" fontId="32" fillId="0" borderId="1" xfId="49" applyNumberFormat="1" applyFont="1" applyFill="1" applyBorder="1" applyAlignment="1" applyProtection="1">
      <alignment horizontal="center" vertical="center"/>
      <protection locked="0"/>
    </xf>
    <xf numFmtId="0" fontId="32" fillId="0" borderId="14" xfId="0" applyFont="1" applyFill="1" applyBorder="1">
      <alignment vertical="center"/>
    </xf>
    <xf numFmtId="0" fontId="32" fillId="0" borderId="18" xfId="0" applyFont="1" applyFill="1" applyBorder="1" applyAlignment="1">
      <alignment horizontal="center" vertical="center"/>
    </xf>
    <xf numFmtId="0" fontId="32" fillId="0" borderId="20" xfId="0" applyFont="1" applyFill="1" applyBorder="1">
      <alignment vertical="center"/>
    </xf>
    <xf numFmtId="0" fontId="32" fillId="0" borderId="1" xfId="0" applyFont="1" applyFill="1" applyBorder="1" applyAlignment="1">
      <alignment horizontal="center" vertical="center"/>
    </xf>
    <xf numFmtId="0" fontId="32" fillId="0" borderId="1" xfId="0" applyFont="1" applyFill="1" applyBorder="1">
      <alignment vertical="center"/>
    </xf>
    <xf numFmtId="0" fontId="32" fillId="0" borderId="19" xfId="0" applyNumberFormat="1" applyFont="1" applyFill="1" applyBorder="1" applyAlignment="1" applyProtection="1">
      <alignment horizontal="center" vertical="center"/>
    </xf>
    <xf numFmtId="176" fontId="32" fillId="0" borderId="19" xfId="0" applyNumberFormat="1" applyFont="1" applyFill="1" applyBorder="1" applyAlignment="1" applyProtection="1">
      <alignment horizontal="center" vertical="center"/>
      <protection locked="0"/>
    </xf>
    <xf numFmtId="0" fontId="33" fillId="0" borderId="0" xfId="0" applyFont="1">
      <alignment vertical="center"/>
    </xf>
    <xf numFmtId="57" fontId="32" fillId="0" borderId="19" xfId="3" applyNumberFormat="1" applyFont="1" applyFill="1" applyBorder="1" applyAlignment="1">
      <alignment horizontal="center" vertical="center"/>
    </xf>
    <xf numFmtId="176" fontId="32" fillId="0" borderId="19" xfId="99" applyNumberFormat="1" applyFont="1" applyFill="1" applyBorder="1" applyAlignment="1" applyProtection="1">
      <alignment horizontal="center" vertical="center"/>
      <protection locked="0"/>
    </xf>
    <xf numFmtId="176" fontId="32" fillId="0" borderId="19" xfId="49" applyNumberFormat="1" applyFont="1" applyFill="1" applyBorder="1" applyAlignment="1" applyProtection="1">
      <alignment horizontal="center" vertical="center"/>
      <protection locked="0"/>
    </xf>
    <xf numFmtId="0" fontId="32" fillId="0" borderId="0" xfId="0" applyFont="1" applyFill="1">
      <alignment vertical="center"/>
    </xf>
    <xf numFmtId="0" fontId="30" fillId="0" borderId="0" xfId="0" applyFont="1" applyFill="1">
      <alignment vertical="center"/>
    </xf>
    <xf numFmtId="176" fontId="32" fillId="0" borderId="1" xfId="99" applyNumberFormat="1" applyFont="1" applyFill="1" applyBorder="1" applyAlignment="1">
      <alignment horizontal="center" vertical="center"/>
    </xf>
    <xf numFmtId="176" fontId="32" fillId="0" borderId="1" xfId="49" applyNumberFormat="1" applyFont="1" applyFill="1" applyBorder="1" applyAlignment="1">
      <alignment horizontal="center" vertical="center"/>
    </xf>
  </cellXfs>
  <cellStyles count="1609">
    <cellStyle name="_ET_STYLE_NoName_00_" xfId="4"/>
    <cellStyle name="20% - 强调文字颜色 1 10" xfId="344"/>
    <cellStyle name="20% - 强调文字颜色 1 11" xfId="386"/>
    <cellStyle name="20% - 强调文字颜色 1 12" xfId="430"/>
    <cellStyle name="20% - 强调文字颜色 1 13" xfId="472"/>
    <cellStyle name="20% - 强调文字颜色 1 14" xfId="516"/>
    <cellStyle name="20% - 强调文字颜色 1 15" xfId="559"/>
    <cellStyle name="20% - 强调文字颜色 1 16" xfId="602"/>
    <cellStyle name="20% - 强调文字颜色 1 17" xfId="645"/>
    <cellStyle name="20% - 强调文字颜色 1 18" xfId="688"/>
    <cellStyle name="20% - 强调文字颜色 1 19" xfId="731"/>
    <cellStyle name="20% - 强调文字颜色 1 2" xfId="5"/>
    <cellStyle name="20% - 强调文字颜色 1 20" xfId="774"/>
    <cellStyle name="20% - 强调文字颜色 1 21" xfId="817"/>
    <cellStyle name="20% - 强调文字颜色 1 22" xfId="860"/>
    <cellStyle name="20% - 强调文字颜色 1 23" xfId="903"/>
    <cellStyle name="20% - 强调文字颜色 1 24" xfId="946"/>
    <cellStyle name="20% - 强调文字颜色 1 25" xfId="989"/>
    <cellStyle name="20% - 强调文字颜色 1 26" xfId="1032"/>
    <cellStyle name="20% - 强调文字颜色 1 27" xfId="1075"/>
    <cellStyle name="20% - 强调文字颜色 1 28" xfId="1118"/>
    <cellStyle name="20% - 强调文字颜色 1 29" xfId="1161"/>
    <cellStyle name="20% - 强调文字颜色 1 3" xfId="51"/>
    <cellStyle name="20% - 强调文字颜色 1 30" xfId="1204"/>
    <cellStyle name="20% - 强调文字颜色 1 31" xfId="1261"/>
    <cellStyle name="20% - 强调文字颜色 1 32" xfId="1291"/>
    <cellStyle name="20% - 强调文字颜色 1 33" xfId="1349"/>
    <cellStyle name="20% - 强调文字颜色 1 34" xfId="1377"/>
    <cellStyle name="20% - 强调文字颜色 1 35" xfId="1423"/>
    <cellStyle name="20% - 强调文字颜色 1 36" xfId="1479"/>
    <cellStyle name="20% - 强调文字颜色 1 37" xfId="1523"/>
    <cellStyle name="20% - 强调文字颜色 1 38" xfId="1566"/>
    <cellStyle name="20% - 强调文字颜色 1 4" xfId="81"/>
    <cellStyle name="20% - 强调文字颜色 1 5" xfId="122"/>
    <cellStyle name="20% - 强调文字颜色 1 6" xfId="169"/>
    <cellStyle name="20% - 强调文字颜色 1 7" xfId="213"/>
    <cellStyle name="20% - 强调文字颜色 1 8" xfId="257"/>
    <cellStyle name="20% - 强调文字颜色 1 9" xfId="297"/>
    <cellStyle name="20% - 强调文字颜色 2 10" xfId="343"/>
    <cellStyle name="20% - 强调文字颜色 2 11" xfId="385"/>
    <cellStyle name="20% - 强调文字颜色 2 12" xfId="429"/>
    <cellStyle name="20% - 强调文字颜色 2 13" xfId="471"/>
    <cellStyle name="20% - 强调文字颜色 2 14" xfId="515"/>
    <cellStyle name="20% - 强调文字颜色 2 15" xfId="558"/>
    <cellStyle name="20% - 强调文字颜色 2 16" xfId="601"/>
    <cellStyle name="20% - 强调文字颜色 2 17" xfId="644"/>
    <cellStyle name="20% - 强调文字颜色 2 18" xfId="687"/>
    <cellStyle name="20% - 强调文字颜色 2 19" xfId="730"/>
    <cellStyle name="20% - 强调文字颜色 2 2" xfId="6"/>
    <cellStyle name="20% - 强调文字颜色 2 20" xfId="773"/>
    <cellStyle name="20% - 强调文字颜色 2 21" xfId="816"/>
    <cellStyle name="20% - 强调文字颜色 2 22" xfId="859"/>
    <cellStyle name="20% - 强调文字颜色 2 23" xfId="902"/>
    <cellStyle name="20% - 强调文字颜色 2 24" xfId="945"/>
    <cellStyle name="20% - 强调文字颜色 2 25" xfId="988"/>
    <cellStyle name="20% - 强调文字颜色 2 26" xfId="1031"/>
    <cellStyle name="20% - 强调文字颜色 2 27" xfId="1074"/>
    <cellStyle name="20% - 强调文字颜色 2 28" xfId="1117"/>
    <cellStyle name="20% - 强调文字颜色 2 29" xfId="1160"/>
    <cellStyle name="20% - 强调文字颜色 2 3" xfId="52"/>
    <cellStyle name="20% - 强调文字颜色 2 30" xfId="1203"/>
    <cellStyle name="20% - 强调文字颜色 2 31" xfId="1262"/>
    <cellStyle name="20% - 强调文字颜色 2 32" xfId="1290"/>
    <cellStyle name="20% - 强调文字颜色 2 33" xfId="1350"/>
    <cellStyle name="20% - 强调文字颜色 2 34" xfId="1376"/>
    <cellStyle name="20% - 强调文字颜色 2 35" xfId="1422"/>
    <cellStyle name="20% - 强调文字颜色 2 36" xfId="1480"/>
    <cellStyle name="20% - 强调文字颜色 2 37" xfId="1524"/>
    <cellStyle name="20% - 强调文字颜色 2 38" xfId="1567"/>
    <cellStyle name="20% - 强调文字颜色 2 4" xfId="80"/>
    <cellStyle name="20% - 强调文字颜色 2 5" xfId="121"/>
    <cellStyle name="20% - 强调文字颜色 2 6" xfId="168"/>
    <cellStyle name="20% - 强调文字颜色 2 7" xfId="212"/>
    <cellStyle name="20% - 强调文字颜色 2 8" xfId="256"/>
    <cellStyle name="20% - 强调文字颜色 2 9" xfId="258"/>
    <cellStyle name="20% - 强调文字颜色 3 10" xfId="342"/>
    <cellStyle name="20% - 强调文字颜色 3 11" xfId="384"/>
    <cellStyle name="20% - 强调文字颜色 3 12" xfId="428"/>
    <cellStyle name="20% - 强调文字颜色 3 13" xfId="470"/>
    <cellStyle name="20% - 强调文字颜色 3 14" xfId="514"/>
    <cellStyle name="20% - 强调文字颜色 3 15" xfId="557"/>
    <cellStyle name="20% - 强调文字颜色 3 16" xfId="600"/>
    <cellStyle name="20% - 强调文字颜色 3 17" xfId="643"/>
    <cellStyle name="20% - 强调文字颜色 3 18" xfId="686"/>
    <cellStyle name="20% - 强调文字颜色 3 19" xfId="729"/>
    <cellStyle name="20% - 强调文字颜色 3 2" xfId="7"/>
    <cellStyle name="20% - 强调文字颜色 3 20" xfId="772"/>
    <cellStyle name="20% - 强调文字颜色 3 21" xfId="815"/>
    <cellStyle name="20% - 强调文字颜色 3 22" xfId="858"/>
    <cellStyle name="20% - 强调文字颜色 3 23" xfId="901"/>
    <cellStyle name="20% - 强调文字颜色 3 24" xfId="944"/>
    <cellStyle name="20% - 强调文字颜色 3 25" xfId="987"/>
    <cellStyle name="20% - 强调文字颜色 3 26" xfId="1030"/>
    <cellStyle name="20% - 强调文字颜色 3 27" xfId="1073"/>
    <cellStyle name="20% - 强调文字颜色 3 28" xfId="1116"/>
    <cellStyle name="20% - 强调文字颜色 3 29" xfId="1159"/>
    <cellStyle name="20% - 强调文字颜色 3 3" xfId="53"/>
    <cellStyle name="20% - 强调文字颜色 3 30" xfId="1202"/>
    <cellStyle name="20% - 强调文字颜色 3 31" xfId="1263"/>
    <cellStyle name="20% - 强调文字颜色 3 32" xfId="1289"/>
    <cellStyle name="20% - 强调文字颜色 3 33" xfId="1351"/>
    <cellStyle name="20% - 强调文字颜色 3 34" xfId="1375"/>
    <cellStyle name="20% - 强调文字颜色 3 35" xfId="1421"/>
    <cellStyle name="20% - 强调文字颜色 3 36" xfId="1481"/>
    <cellStyle name="20% - 强调文字颜色 3 37" xfId="1525"/>
    <cellStyle name="20% - 强调文字颜色 3 38" xfId="1568"/>
    <cellStyle name="20% - 强调文字颜色 3 4" xfId="79"/>
    <cellStyle name="20% - 强调文字颜色 3 5" xfId="82"/>
    <cellStyle name="20% - 强调文字颜色 3 6" xfId="167"/>
    <cellStyle name="20% - 强调文字颜色 3 7" xfId="211"/>
    <cellStyle name="20% - 强调文字颜色 3 8" xfId="255"/>
    <cellStyle name="20% - 强调文字颜色 3 9" xfId="316"/>
    <cellStyle name="20% - 强调文字颜色 4 10" xfId="341"/>
    <cellStyle name="20% - 强调文字颜色 4 11" xfId="383"/>
    <cellStyle name="20% - 强调文字颜色 4 12" xfId="427"/>
    <cellStyle name="20% - 强调文字颜色 4 13" xfId="469"/>
    <cellStyle name="20% - 强调文字颜色 4 14" xfId="513"/>
    <cellStyle name="20% - 强调文字颜色 4 15" xfId="556"/>
    <cellStyle name="20% - 强调文字颜色 4 16" xfId="599"/>
    <cellStyle name="20% - 强调文字颜色 4 17" xfId="642"/>
    <cellStyle name="20% - 强调文字颜色 4 18" xfId="685"/>
    <cellStyle name="20% - 强调文字颜色 4 19" xfId="728"/>
    <cellStyle name="20% - 强调文字颜色 4 2" xfId="8"/>
    <cellStyle name="20% - 强调文字颜色 4 20" xfId="771"/>
    <cellStyle name="20% - 强调文字颜色 4 21" xfId="814"/>
    <cellStyle name="20% - 强调文字颜色 4 22" xfId="857"/>
    <cellStyle name="20% - 强调文字颜色 4 23" xfId="900"/>
    <cellStyle name="20% - 强调文字颜色 4 24" xfId="943"/>
    <cellStyle name="20% - 强调文字颜色 4 25" xfId="986"/>
    <cellStyle name="20% - 强调文字颜色 4 26" xfId="1029"/>
    <cellStyle name="20% - 强调文字颜色 4 27" xfId="1072"/>
    <cellStyle name="20% - 强调文字颜色 4 28" xfId="1115"/>
    <cellStyle name="20% - 强调文字颜色 4 29" xfId="1158"/>
    <cellStyle name="20% - 强调文字颜色 4 3" xfId="54"/>
    <cellStyle name="20% - 强调文字颜色 4 30" xfId="1201"/>
    <cellStyle name="20% - 强调文字颜色 4 31" xfId="1264"/>
    <cellStyle name="20% - 强调文字颜色 4 32" xfId="1288"/>
    <cellStyle name="20% - 强调文字颜色 4 33" xfId="1352"/>
    <cellStyle name="20% - 强调文字颜色 4 34" xfId="1348"/>
    <cellStyle name="20% - 强调文字颜色 4 35" xfId="1420"/>
    <cellStyle name="20% - 强调文字颜色 4 36" xfId="1482"/>
    <cellStyle name="20% - 强调文字颜色 4 37" xfId="1526"/>
    <cellStyle name="20% - 强调文字颜色 4 38" xfId="1569"/>
    <cellStyle name="20% - 强调文字颜色 4 4" xfId="78"/>
    <cellStyle name="20% - 强调文字颜色 4 5" xfId="142"/>
    <cellStyle name="20% - 强调文字颜色 4 6" xfId="166"/>
    <cellStyle name="20% - 强调文字颜色 4 7" xfId="210"/>
    <cellStyle name="20% - 强调文字颜色 4 8" xfId="254"/>
    <cellStyle name="20% - 强调文字颜色 4 9" xfId="317"/>
    <cellStyle name="20% - 强调文字颜色 5 10" xfId="340"/>
    <cellStyle name="20% - 强调文字颜色 5 11" xfId="345"/>
    <cellStyle name="20% - 强调文字颜色 5 12" xfId="426"/>
    <cellStyle name="20% - 强调文字颜色 5 13" xfId="431"/>
    <cellStyle name="20% - 强调文字颜色 5 14" xfId="512"/>
    <cellStyle name="20% - 强调文字颜色 5 15" xfId="555"/>
    <cellStyle name="20% - 强调文字颜色 5 16" xfId="598"/>
    <cellStyle name="20% - 强调文字颜色 5 17" xfId="641"/>
    <cellStyle name="20% - 强调文字颜色 5 18" xfId="684"/>
    <cellStyle name="20% - 强调文字颜色 5 19" xfId="727"/>
    <cellStyle name="20% - 强调文字颜色 5 2" xfId="9"/>
    <cellStyle name="20% - 强调文字颜色 5 20" xfId="770"/>
    <cellStyle name="20% - 强调文字颜色 5 21" xfId="813"/>
    <cellStyle name="20% - 强调文字颜色 5 22" xfId="856"/>
    <cellStyle name="20% - 强调文字颜色 5 23" xfId="899"/>
    <cellStyle name="20% - 强调文字颜色 5 24" xfId="942"/>
    <cellStyle name="20% - 强调文字颜色 5 25" xfId="985"/>
    <cellStyle name="20% - 强调文字颜色 5 26" xfId="1028"/>
    <cellStyle name="20% - 强调文字颜色 5 27" xfId="1071"/>
    <cellStyle name="20% - 强调文字颜色 5 28" xfId="1114"/>
    <cellStyle name="20% - 强调文字颜色 5 29" xfId="1157"/>
    <cellStyle name="20% - 强调文字颜色 5 3" xfId="55"/>
    <cellStyle name="20% - 强调文字颜色 5 30" xfId="1200"/>
    <cellStyle name="20% - 强调文字颜色 5 31" xfId="1265"/>
    <cellStyle name="20% - 强调文字颜色 5 32" xfId="1287"/>
    <cellStyle name="20% - 强调文字颜色 5 33" xfId="1353"/>
    <cellStyle name="20% - 强调文字颜色 5 34" xfId="1397"/>
    <cellStyle name="20% - 强调文字颜色 5 35" xfId="1419"/>
    <cellStyle name="20% - 强调文字颜色 5 36" xfId="1483"/>
    <cellStyle name="20% - 强调文字颜色 5 37" xfId="1527"/>
    <cellStyle name="20% - 强调文字颜色 5 38" xfId="1570"/>
    <cellStyle name="20% - 强调文字颜色 5 4" xfId="77"/>
    <cellStyle name="20% - 强调文字颜色 5 5" xfId="143"/>
    <cellStyle name="20% - 强调文字颜色 5 6" xfId="165"/>
    <cellStyle name="20% - 强调文字颜色 5 7" xfId="209"/>
    <cellStyle name="20% - 强调文字颜色 5 8" xfId="253"/>
    <cellStyle name="20% - 强调文字颜色 5 9" xfId="318"/>
    <cellStyle name="20% - 强调文字颜色 6 10" xfId="298"/>
    <cellStyle name="20% - 强调文字颜色 6 11" xfId="405"/>
    <cellStyle name="20% - 强调文字颜色 6 12" xfId="387"/>
    <cellStyle name="20% - 强调文字颜色 6 13" xfId="491"/>
    <cellStyle name="20% - 强调文字颜色 6 14" xfId="473"/>
    <cellStyle name="20% - 强调文字颜色 6 15" xfId="517"/>
    <cellStyle name="20% - 强调文字颜色 6 16" xfId="560"/>
    <cellStyle name="20% - 强调文字颜色 6 17" xfId="603"/>
    <cellStyle name="20% - 强调文字颜色 6 18" xfId="646"/>
    <cellStyle name="20% - 强调文字颜色 6 19" xfId="689"/>
    <cellStyle name="20% - 强调文字颜色 6 2" xfId="10"/>
    <cellStyle name="20% - 强调文字颜色 6 20" xfId="732"/>
    <cellStyle name="20% - 强调文字颜色 6 21" xfId="775"/>
    <cellStyle name="20% - 强调文字颜色 6 22" xfId="818"/>
    <cellStyle name="20% - 强调文字颜色 6 23" xfId="861"/>
    <cellStyle name="20% - 强调文字颜色 6 24" xfId="904"/>
    <cellStyle name="20% - 强调文字颜色 6 25" xfId="947"/>
    <cellStyle name="20% - 强调文字颜色 6 26" xfId="990"/>
    <cellStyle name="20% - 强调文字颜色 6 27" xfId="1033"/>
    <cellStyle name="20% - 强调文字颜色 6 28" xfId="1076"/>
    <cellStyle name="20% - 强调文字颜色 6 29" xfId="1119"/>
    <cellStyle name="20% - 强调文字颜色 6 3" xfId="56"/>
    <cellStyle name="20% - 强调文字颜色 6 30" xfId="1162"/>
    <cellStyle name="20% - 强调文字颜色 6 31" xfId="1266"/>
    <cellStyle name="20% - 强调文字颜色 6 32" xfId="1260"/>
    <cellStyle name="20% - 强调文字颜色 6 33" xfId="1354"/>
    <cellStyle name="20% - 强调文字颜色 6 34" xfId="1398"/>
    <cellStyle name="20% - 强调文字颜色 6 35" xfId="1378"/>
    <cellStyle name="20% - 强调文字颜色 6 36" xfId="1484"/>
    <cellStyle name="20% - 强调文字颜色 6 37" xfId="1528"/>
    <cellStyle name="20% - 强调文字颜色 6 38" xfId="1571"/>
    <cellStyle name="20% - 强调文字颜色 6 4" xfId="50"/>
    <cellStyle name="20% - 强调文字颜色 6 5" xfId="144"/>
    <cellStyle name="20% - 强调文字颜色 6 6" xfId="123"/>
    <cellStyle name="20% - 强调文字颜色 6 7" xfId="170"/>
    <cellStyle name="20% - 强调文字颜色 6 8" xfId="214"/>
    <cellStyle name="20% - 强调文字颜色 6 9" xfId="319"/>
    <cellStyle name="40% - 强调文字颜色 1 10" xfId="363"/>
    <cellStyle name="40% - 强调文字颜色 1 11" xfId="406"/>
    <cellStyle name="40% - 强调文字颜色 1 12" xfId="449"/>
    <cellStyle name="40% - 强调文字颜色 1 13" xfId="492"/>
    <cellStyle name="40% - 强调文字颜色 1 14" xfId="535"/>
    <cellStyle name="40% - 强调文字颜色 1 15" xfId="578"/>
    <cellStyle name="40% - 强调文字颜色 1 16" xfId="621"/>
    <cellStyle name="40% - 强调文字颜色 1 17" xfId="664"/>
    <cellStyle name="40% - 强调文字颜色 1 18" xfId="707"/>
    <cellStyle name="40% - 强调文字颜色 1 19" xfId="750"/>
    <cellStyle name="40% - 强调文字颜色 1 2" xfId="11"/>
    <cellStyle name="40% - 强调文字颜色 1 20" xfId="793"/>
    <cellStyle name="40% - 强调文字颜色 1 21" xfId="836"/>
    <cellStyle name="40% - 强调文字颜色 1 22" xfId="879"/>
    <cellStyle name="40% - 强调文字颜色 1 23" xfId="922"/>
    <cellStyle name="40% - 强调文字颜色 1 24" xfId="965"/>
    <cellStyle name="40% - 强调文字颜色 1 25" xfId="1008"/>
    <cellStyle name="40% - 强调文字颜色 1 26" xfId="1051"/>
    <cellStyle name="40% - 强调文字颜色 1 27" xfId="1094"/>
    <cellStyle name="40% - 强调文字颜色 1 28" xfId="1137"/>
    <cellStyle name="40% - 强调文字颜色 1 29" xfId="1180"/>
    <cellStyle name="40% - 强调文字颜色 1 3" xfId="57"/>
    <cellStyle name="40% - 强调文字颜色 1 30" xfId="1222"/>
    <cellStyle name="40% - 强调文字颜色 1 31" xfId="1267"/>
    <cellStyle name="40% - 强调文字颜色 1 32" xfId="1311"/>
    <cellStyle name="40% - 强调文字颜色 1 33" xfId="1355"/>
    <cellStyle name="40% - 强调文字颜色 1 34" xfId="1399"/>
    <cellStyle name="40% - 强调文字颜色 1 35" xfId="1442"/>
    <cellStyle name="40% - 强调文字颜色 1 36" xfId="1485"/>
    <cellStyle name="40% - 强调文字颜色 1 37" xfId="1529"/>
    <cellStyle name="40% - 强调文字颜色 1 38" xfId="1572"/>
    <cellStyle name="40% - 强调文字颜色 1 4" xfId="101"/>
    <cellStyle name="40% - 强调文字颜色 1 5" xfId="145"/>
    <cellStyle name="40% - 强调文字颜色 1 6" xfId="189"/>
    <cellStyle name="40% - 强调文字颜色 1 7" xfId="233"/>
    <cellStyle name="40% - 强调文字颜色 1 8" xfId="277"/>
    <cellStyle name="40% - 强调文字颜色 1 9" xfId="320"/>
    <cellStyle name="40% - 强调文字颜色 2 10" xfId="364"/>
    <cellStyle name="40% - 强调文字颜色 2 11" xfId="407"/>
    <cellStyle name="40% - 强调文字颜色 2 12" xfId="450"/>
    <cellStyle name="40% - 强调文字颜色 2 13" xfId="493"/>
    <cellStyle name="40% - 强调文字颜色 2 14" xfId="536"/>
    <cellStyle name="40% - 强调文字颜色 2 15" xfId="579"/>
    <cellStyle name="40% - 强调文字颜色 2 16" xfId="622"/>
    <cellStyle name="40% - 强调文字颜色 2 17" xfId="665"/>
    <cellStyle name="40% - 强调文字颜色 2 18" xfId="708"/>
    <cellStyle name="40% - 强调文字颜色 2 19" xfId="751"/>
    <cellStyle name="40% - 强调文字颜色 2 2" xfId="12"/>
    <cellStyle name="40% - 强调文字颜色 2 20" xfId="794"/>
    <cellStyle name="40% - 强调文字颜色 2 21" xfId="837"/>
    <cellStyle name="40% - 强调文字颜色 2 22" xfId="880"/>
    <cellStyle name="40% - 强调文字颜色 2 23" xfId="923"/>
    <cellStyle name="40% - 强调文字颜色 2 24" xfId="966"/>
    <cellStyle name="40% - 强调文字颜色 2 25" xfId="1009"/>
    <cellStyle name="40% - 强调文字颜色 2 26" xfId="1052"/>
    <cellStyle name="40% - 强调文字颜色 2 27" xfId="1095"/>
    <cellStyle name="40% - 强调文字颜色 2 28" xfId="1138"/>
    <cellStyle name="40% - 强调文字颜色 2 29" xfId="1181"/>
    <cellStyle name="40% - 强调文字颜色 2 3" xfId="58"/>
    <cellStyle name="40% - 强调文字颜色 2 30" xfId="1223"/>
    <cellStyle name="40% - 强调文字颜色 2 31" xfId="1268"/>
    <cellStyle name="40% - 强调文字颜色 2 32" xfId="1312"/>
    <cellStyle name="40% - 强调文字颜色 2 33" xfId="1356"/>
    <cellStyle name="40% - 强调文字颜色 2 34" xfId="1400"/>
    <cellStyle name="40% - 强调文字颜色 2 35" xfId="1443"/>
    <cellStyle name="40% - 强调文字颜色 2 36" xfId="1486"/>
    <cellStyle name="40% - 强调文字颜色 2 37" xfId="1530"/>
    <cellStyle name="40% - 强调文字颜色 2 38" xfId="1573"/>
    <cellStyle name="40% - 强调文字颜色 2 4" xfId="102"/>
    <cellStyle name="40% - 强调文字颜色 2 5" xfId="146"/>
    <cellStyle name="40% - 强调文字颜色 2 6" xfId="190"/>
    <cellStyle name="40% - 强调文字颜色 2 7" xfId="234"/>
    <cellStyle name="40% - 强调文字颜色 2 8" xfId="278"/>
    <cellStyle name="40% - 强调文字颜色 2 9" xfId="321"/>
    <cellStyle name="40% - 强调文字颜色 3 10" xfId="365"/>
    <cellStyle name="40% - 强调文字颜色 3 11" xfId="408"/>
    <cellStyle name="40% - 强调文字颜色 3 12" xfId="451"/>
    <cellStyle name="40% - 强调文字颜色 3 13" xfId="494"/>
    <cellStyle name="40% - 强调文字颜色 3 14" xfId="537"/>
    <cellStyle name="40% - 强调文字颜色 3 15" xfId="580"/>
    <cellStyle name="40% - 强调文字颜色 3 16" xfId="623"/>
    <cellStyle name="40% - 强调文字颜色 3 17" xfId="666"/>
    <cellStyle name="40% - 强调文字颜色 3 18" xfId="709"/>
    <cellStyle name="40% - 强调文字颜色 3 19" xfId="752"/>
    <cellStyle name="40% - 强调文字颜色 3 2" xfId="13"/>
    <cellStyle name="40% - 强调文字颜色 3 20" xfId="795"/>
    <cellStyle name="40% - 强调文字颜色 3 21" xfId="838"/>
    <cellStyle name="40% - 强调文字颜色 3 22" xfId="881"/>
    <cellStyle name="40% - 强调文字颜色 3 23" xfId="924"/>
    <cellStyle name="40% - 强调文字颜色 3 24" xfId="967"/>
    <cellStyle name="40% - 强调文字颜色 3 25" xfId="1010"/>
    <cellStyle name="40% - 强调文字颜色 3 26" xfId="1053"/>
    <cellStyle name="40% - 强调文字颜色 3 27" xfId="1096"/>
    <cellStyle name="40% - 强调文字颜色 3 28" xfId="1139"/>
    <cellStyle name="40% - 强调文字颜色 3 29" xfId="1182"/>
    <cellStyle name="40% - 强调文字颜色 3 3" xfId="59"/>
    <cellStyle name="40% - 强调文字颜色 3 30" xfId="1224"/>
    <cellStyle name="40% - 强调文字颜色 3 31" xfId="1269"/>
    <cellStyle name="40% - 强调文字颜色 3 32" xfId="1313"/>
    <cellStyle name="40% - 强调文字颜色 3 33" xfId="1357"/>
    <cellStyle name="40% - 强调文字颜色 3 34" xfId="1401"/>
    <cellStyle name="40% - 强调文字颜色 3 35" xfId="1444"/>
    <cellStyle name="40% - 强调文字颜色 3 36" xfId="1487"/>
    <cellStyle name="40% - 强调文字颜色 3 37" xfId="1531"/>
    <cellStyle name="40% - 强调文字颜色 3 38" xfId="1574"/>
    <cellStyle name="40% - 强调文字颜色 3 4" xfId="103"/>
    <cellStyle name="40% - 强调文字颜色 3 5" xfId="147"/>
    <cellStyle name="40% - 强调文字颜色 3 6" xfId="191"/>
    <cellStyle name="40% - 强调文字颜色 3 7" xfId="235"/>
    <cellStyle name="40% - 强调文字颜色 3 8" xfId="279"/>
    <cellStyle name="40% - 强调文字颜色 3 9" xfId="322"/>
    <cellStyle name="40% - 强调文字颜色 4 10" xfId="366"/>
    <cellStyle name="40% - 强调文字颜色 4 11" xfId="409"/>
    <cellStyle name="40% - 强调文字颜色 4 12" xfId="452"/>
    <cellStyle name="40% - 强调文字颜色 4 13" xfId="495"/>
    <cellStyle name="40% - 强调文字颜色 4 14" xfId="538"/>
    <cellStyle name="40% - 强调文字颜色 4 15" xfId="581"/>
    <cellStyle name="40% - 强调文字颜色 4 16" xfId="624"/>
    <cellStyle name="40% - 强调文字颜色 4 17" xfId="667"/>
    <cellStyle name="40% - 强调文字颜色 4 18" xfId="710"/>
    <cellStyle name="40% - 强调文字颜色 4 19" xfId="753"/>
    <cellStyle name="40% - 强调文字颜色 4 2" xfId="14"/>
    <cellStyle name="40% - 强调文字颜色 4 20" xfId="796"/>
    <cellStyle name="40% - 强调文字颜色 4 21" xfId="839"/>
    <cellStyle name="40% - 强调文字颜色 4 22" xfId="882"/>
    <cellStyle name="40% - 强调文字颜色 4 23" xfId="925"/>
    <cellStyle name="40% - 强调文字颜色 4 24" xfId="968"/>
    <cellStyle name="40% - 强调文字颜色 4 25" xfId="1011"/>
    <cellStyle name="40% - 强调文字颜色 4 26" xfId="1054"/>
    <cellStyle name="40% - 强调文字颜色 4 27" xfId="1097"/>
    <cellStyle name="40% - 强调文字颜色 4 28" xfId="1140"/>
    <cellStyle name="40% - 强调文字颜色 4 29" xfId="1183"/>
    <cellStyle name="40% - 强调文字颜色 4 3" xfId="60"/>
    <cellStyle name="40% - 强调文字颜色 4 30" xfId="1225"/>
    <cellStyle name="40% - 强调文字颜色 4 31" xfId="1270"/>
    <cellStyle name="40% - 强调文字颜色 4 32" xfId="1314"/>
    <cellStyle name="40% - 强调文字颜色 4 33" xfId="1358"/>
    <cellStyle name="40% - 强调文字颜色 4 34" xfId="1402"/>
    <cellStyle name="40% - 强调文字颜色 4 35" xfId="1445"/>
    <cellStyle name="40% - 强调文字颜色 4 36" xfId="1488"/>
    <cellStyle name="40% - 强调文字颜色 4 37" xfId="1532"/>
    <cellStyle name="40% - 强调文字颜色 4 38" xfId="1575"/>
    <cellStyle name="40% - 强调文字颜色 4 4" xfId="104"/>
    <cellStyle name="40% - 强调文字颜色 4 5" xfId="148"/>
    <cellStyle name="40% - 强调文字颜色 4 6" xfId="192"/>
    <cellStyle name="40% - 强调文字颜色 4 7" xfId="236"/>
    <cellStyle name="40% - 强调文字颜色 4 8" xfId="280"/>
    <cellStyle name="40% - 强调文字颜色 4 9" xfId="323"/>
    <cellStyle name="40% - 强调文字颜色 5 10" xfId="367"/>
    <cellStyle name="40% - 强调文字颜色 5 11" xfId="410"/>
    <cellStyle name="40% - 强调文字颜色 5 12" xfId="453"/>
    <cellStyle name="40% - 强调文字颜色 5 13" xfId="496"/>
    <cellStyle name="40% - 强调文字颜色 5 14" xfId="539"/>
    <cellStyle name="40% - 强调文字颜色 5 15" xfId="582"/>
    <cellStyle name="40% - 强调文字颜色 5 16" xfId="625"/>
    <cellStyle name="40% - 强调文字颜色 5 17" xfId="668"/>
    <cellStyle name="40% - 强调文字颜色 5 18" xfId="711"/>
    <cellStyle name="40% - 强调文字颜色 5 19" xfId="754"/>
    <cellStyle name="40% - 强调文字颜色 5 2" xfId="15"/>
    <cellStyle name="40% - 强调文字颜色 5 20" xfId="797"/>
    <cellStyle name="40% - 强调文字颜色 5 21" xfId="840"/>
    <cellStyle name="40% - 强调文字颜色 5 22" xfId="883"/>
    <cellStyle name="40% - 强调文字颜色 5 23" xfId="926"/>
    <cellStyle name="40% - 强调文字颜色 5 24" xfId="969"/>
    <cellStyle name="40% - 强调文字颜色 5 25" xfId="1012"/>
    <cellStyle name="40% - 强调文字颜色 5 26" xfId="1055"/>
    <cellStyle name="40% - 强调文字颜色 5 27" xfId="1098"/>
    <cellStyle name="40% - 强调文字颜色 5 28" xfId="1141"/>
    <cellStyle name="40% - 强调文字颜色 5 29" xfId="1184"/>
    <cellStyle name="40% - 强调文字颜色 5 3" xfId="61"/>
    <cellStyle name="40% - 强调文字颜色 5 30" xfId="1226"/>
    <cellStyle name="40% - 强调文字颜色 5 31" xfId="1271"/>
    <cellStyle name="40% - 强调文字颜色 5 32" xfId="1315"/>
    <cellStyle name="40% - 强调文字颜色 5 33" xfId="1359"/>
    <cellStyle name="40% - 强调文字颜色 5 34" xfId="1403"/>
    <cellStyle name="40% - 强调文字颜色 5 35" xfId="1446"/>
    <cellStyle name="40% - 强调文字颜色 5 36" xfId="1489"/>
    <cellStyle name="40% - 强调文字颜色 5 37" xfId="1533"/>
    <cellStyle name="40% - 强调文字颜色 5 38" xfId="1576"/>
    <cellStyle name="40% - 强调文字颜色 5 4" xfId="105"/>
    <cellStyle name="40% - 强调文字颜色 5 5" xfId="149"/>
    <cellStyle name="40% - 强调文字颜色 5 6" xfId="193"/>
    <cellStyle name="40% - 强调文字颜色 5 7" xfId="237"/>
    <cellStyle name="40% - 强调文字颜色 5 8" xfId="281"/>
    <cellStyle name="40% - 强调文字颜色 5 9" xfId="324"/>
    <cellStyle name="40% - 强调文字颜色 6 10" xfId="368"/>
    <cellStyle name="40% - 强调文字颜色 6 11" xfId="411"/>
    <cellStyle name="40% - 强调文字颜色 6 12" xfId="454"/>
    <cellStyle name="40% - 强调文字颜色 6 13" xfId="497"/>
    <cellStyle name="40% - 强调文字颜色 6 14" xfId="540"/>
    <cellStyle name="40% - 强调文字颜色 6 15" xfId="583"/>
    <cellStyle name="40% - 强调文字颜色 6 16" xfId="626"/>
    <cellStyle name="40% - 强调文字颜色 6 17" xfId="669"/>
    <cellStyle name="40% - 强调文字颜色 6 18" xfId="712"/>
    <cellStyle name="40% - 强调文字颜色 6 19" xfId="755"/>
    <cellStyle name="40% - 强调文字颜色 6 2" xfId="16"/>
    <cellStyle name="40% - 强调文字颜色 6 20" xfId="798"/>
    <cellStyle name="40% - 强调文字颜色 6 21" xfId="841"/>
    <cellStyle name="40% - 强调文字颜色 6 22" xfId="884"/>
    <cellStyle name="40% - 强调文字颜色 6 23" xfId="927"/>
    <cellStyle name="40% - 强调文字颜色 6 24" xfId="970"/>
    <cellStyle name="40% - 强调文字颜色 6 25" xfId="1013"/>
    <cellStyle name="40% - 强调文字颜色 6 26" xfId="1056"/>
    <cellStyle name="40% - 强调文字颜色 6 27" xfId="1099"/>
    <cellStyle name="40% - 强调文字颜色 6 28" xfId="1142"/>
    <cellStyle name="40% - 强调文字颜色 6 29" xfId="1185"/>
    <cellStyle name="40% - 强调文字颜色 6 3" xfId="62"/>
    <cellStyle name="40% - 强调文字颜色 6 30" xfId="1227"/>
    <cellStyle name="40% - 强调文字颜色 6 31" xfId="1272"/>
    <cellStyle name="40% - 强调文字颜色 6 32" xfId="1316"/>
    <cellStyle name="40% - 强调文字颜色 6 33" xfId="1360"/>
    <cellStyle name="40% - 强调文字颜色 6 34" xfId="1404"/>
    <cellStyle name="40% - 强调文字颜色 6 35" xfId="1447"/>
    <cellStyle name="40% - 强调文字颜色 6 36" xfId="1490"/>
    <cellStyle name="40% - 强调文字颜色 6 37" xfId="1534"/>
    <cellStyle name="40% - 强调文字颜色 6 38" xfId="1577"/>
    <cellStyle name="40% - 强调文字颜色 6 4" xfId="106"/>
    <cellStyle name="40% - 强调文字颜色 6 5" xfId="150"/>
    <cellStyle name="40% - 强调文字颜色 6 6" xfId="194"/>
    <cellStyle name="40% - 强调文字颜色 6 7" xfId="238"/>
    <cellStyle name="40% - 强调文字颜色 6 8" xfId="282"/>
    <cellStyle name="40% - 强调文字颜色 6 9" xfId="325"/>
    <cellStyle name="60% - 强调文字颜色 1 10" xfId="369"/>
    <cellStyle name="60% - 强调文字颜色 1 11" xfId="412"/>
    <cellStyle name="60% - 强调文字颜色 1 12" xfId="455"/>
    <cellStyle name="60% - 强调文字颜色 1 13" xfId="498"/>
    <cellStyle name="60% - 强调文字颜色 1 14" xfId="541"/>
    <cellStyle name="60% - 强调文字颜色 1 15" xfId="584"/>
    <cellStyle name="60% - 强调文字颜色 1 16" xfId="627"/>
    <cellStyle name="60% - 强调文字颜色 1 17" xfId="670"/>
    <cellStyle name="60% - 强调文字颜色 1 18" xfId="713"/>
    <cellStyle name="60% - 强调文字颜色 1 19" xfId="756"/>
    <cellStyle name="60% - 强调文字颜色 1 2" xfId="17"/>
    <cellStyle name="60% - 强调文字颜色 1 20" xfId="799"/>
    <cellStyle name="60% - 强调文字颜色 1 21" xfId="842"/>
    <cellStyle name="60% - 强调文字颜色 1 22" xfId="885"/>
    <cellStyle name="60% - 强调文字颜色 1 23" xfId="928"/>
    <cellStyle name="60% - 强调文字颜色 1 24" xfId="971"/>
    <cellStyle name="60% - 强调文字颜色 1 25" xfId="1014"/>
    <cellStyle name="60% - 强调文字颜色 1 26" xfId="1057"/>
    <cellStyle name="60% - 强调文字颜色 1 27" xfId="1100"/>
    <cellStyle name="60% - 强调文字颜色 1 28" xfId="1143"/>
    <cellStyle name="60% - 强调文字颜色 1 29" xfId="1186"/>
    <cellStyle name="60% - 强调文字颜色 1 3" xfId="63"/>
    <cellStyle name="60% - 强调文字颜色 1 30" xfId="1228"/>
    <cellStyle name="60% - 强调文字颜色 1 31" xfId="1273"/>
    <cellStyle name="60% - 强调文字颜色 1 32" xfId="1317"/>
    <cellStyle name="60% - 强调文字颜色 1 33" xfId="1361"/>
    <cellStyle name="60% - 强调文字颜色 1 34" xfId="1405"/>
    <cellStyle name="60% - 强调文字颜色 1 35" xfId="1448"/>
    <cellStyle name="60% - 强调文字颜色 1 36" xfId="1491"/>
    <cellStyle name="60% - 强调文字颜色 1 37" xfId="1535"/>
    <cellStyle name="60% - 强调文字颜色 1 38" xfId="1578"/>
    <cellStyle name="60% - 强调文字颜色 1 4" xfId="107"/>
    <cellStyle name="60% - 强调文字颜色 1 5" xfId="151"/>
    <cellStyle name="60% - 强调文字颜色 1 6" xfId="195"/>
    <cellStyle name="60% - 强调文字颜色 1 7" xfId="239"/>
    <cellStyle name="60% - 强调文字颜色 1 8" xfId="283"/>
    <cellStyle name="60% - 强调文字颜色 1 9" xfId="326"/>
    <cellStyle name="60% - 强调文字颜色 2 10" xfId="370"/>
    <cellStyle name="60% - 强调文字颜色 2 11" xfId="413"/>
    <cellStyle name="60% - 强调文字颜色 2 12" xfId="456"/>
    <cellStyle name="60% - 强调文字颜色 2 13" xfId="499"/>
    <cellStyle name="60% - 强调文字颜色 2 14" xfId="542"/>
    <cellStyle name="60% - 强调文字颜色 2 15" xfId="585"/>
    <cellStyle name="60% - 强调文字颜色 2 16" xfId="628"/>
    <cellStyle name="60% - 强调文字颜色 2 17" xfId="671"/>
    <cellStyle name="60% - 强调文字颜色 2 18" xfId="714"/>
    <cellStyle name="60% - 强调文字颜色 2 19" xfId="757"/>
    <cellStyle name="60% - 强调文字颜色 2 2" xfId="18"/>
    <cellStyle name="60% - 强调文字颜色 2 20" xfId="800"/>
    <cellStyle name="60% - 强调文字颜色 2 21" xfId="843"/>
    <cellStyle name="60% - 强调文字颜色 2 22" xfId="886"/>
    <cellStyle name="60% - 强调文字颜色 2 23" xfId="929"/>
    <cellStyle name="60% - 强调文字颜色 2 24" xfId="972"/>
    <cellStyle name="60% - 强调文字颜色 2 25" xfId="1015"/>
    <cellStyle name="60% - 强调文字颜色 2 26" xfId="1058"/>
    <cellStyle name="60% - 强调文字颜色 2 27" xfId="1101"/>
    <cellStyle name="60% - 强调文字颜色 2 28" xfId="1144"/>
    <cellStyle name="60% - 强调文字颜色 2 29" xfId="1187"/>
    <cellStyle name="60% - 强调文字颜色 2 3" xfId="64"/>
    <cellStyle name="60% - 强调文字颜色 2 30" xfId="1229"/>
    <cellStyle name="60% - 强调文字颜色 2 31" xfId="1274"/>
    <cellStyle name="60% - 强调文字颜色 2 32" xfId="1318"/>
    <cellStyle name="60% - 强调文字颜色 2 33" xfId="1362"/>
    <cellStyle name="60% - 强调文字颜色 2 34" xfId="1406"/>
    <cellStyle name="60% - 强调文字颜色 2 35" xfId="1449"/>
    <cellStyle name="60% - 强调文字颜色 2 36" xfId="1492"/>
    <cellStyle name="60% - 强调文字颜色 2 37" xfId="1536"/>
    <cellStyle name="60% - 强调文字颜色 2 38" xfId="1579"/>
    <cellStyle name="60% - 强调文字颜色 2 4" xfId="108"/>
    <cellStyle name="60% - 强调文字颜色 2 5" xfId="152"/>
    <cellStyle name="60% - 强调文字颜色 2 6" xfId="196"/>
    <cellStyle name="60% - 强调文字颜色 2 7" xfId="240"/>
    <cellStyle name="60% - 强调文字颜色 2 8" xfId="284"/>
    <cellStyle name="60% - 强调文字颜色 2 9" xfId="327"/>
    <cellStyle name="60% - 强调文字颜色 3 10" xfId="371"/>
    <cellStyle name="60% - 强调文字颜色 3 11" xfId="414"/>
    <cellStyle name="60% - 强调文字颜色 3 12" xfId="457"/>
    <cellStyle name="60% - 强调文字颜色 3 13" xfId="500"/>
    <cellStyle name="60% - 强调文字颜色 3 14" xfId="543"/>
    <cellStyle name="60% - 强调文字颜色 3 15" xfId="586"/>
    <cellStyle name="60% - 强调文字颜色 3 16" xfId="629"/>
    <cellStyle name="60% - 强调文字颜色 3 17" xfId="672"/>
    <cellStyle name="60% - 强调文字颜色 3 18" xfId="715"/>
    <cellStyle name="60% - 强调文字颜色 3 19" xfId="758"/>
    <cellStyle name="60% - 强调文字颜色 3 2" xfId="19"/>
    <cellStyle name="60% - 强调文字颜色 3 20" xfId="801"/>
    <cellStyle name="60% - 强调文字颜色 3 21" xfId="844"/>
    <cellStyle name="60% - 强调文字颜色 3 22" xfId="887"/>
    <cellStyle name="60% - 强调文字颜色 3 23" xfId="930"/>
    <cellStyle name="60% - 强调文字颜色 3 24" xfId="973"/>
    <cellStyle name="60% - 强调文字颜色 3 25" xfId="1016"/>
    <cellStyle name="60% - 强调文字颜色 3 26" xfId="1059"/>
    <cellStyle name="60% - 强调文字颜色 3 27" xfId="1102"/>
    <cellStyle name="60% - 强调文字颜色 3 28" xfId="1145"/>
    <cellStyle name="60% - 强调文字颜色 3 29" xfId="1188"/>
    <cellStyle name="60% - 强调文字颜色 3 3" xfId="65"/>
    <cellStyle name="60% - 强调文字颜色 3 30" xfId="1230"/>
    <cellStyle name="60% - 强调文字颜色 3 31" xfId="1275"/>
    <cellStyle name="60% - 强调文字颜色 3 32" xfId="1319"/>
    <cellStyle name="60% - 强调文字颜色 3 33" xfId="1363"/>
    <cellStyle name="60% - 强调文字颜色 3 34" xfId="1407"/>
    <cellStyle name="60% - 强调文字颜色 3 35" xfId="1450"/>
    <cellStyle name="60% - 强调文字颜色 3 36" xfId="1493"/>
    <cellStyle name="60% - 强调文字颜色 3 37" xfId="1537"/>
    <cellStyle name="60% - 强调文字颜色 3 38" xfId="1580"/>
    <cellStyle name="60% - 强调文字颜色 3 4" xfId="109"/>
    <cellStyle name="60% - 强调文字颜色 3 5" xfId="153"/>
    <cellStyle name="60% - 强调文字颜色 3 6" xfId="197"/>
    <cellStyle name="60% - 强调文字颜色 3 7" xfId="241"/>
    <cellStyle name="60% - 强调文字颜色 3 8" xfId="285"/>
    <cellStyle name="60% - 强调文字颜色 3 9" xfId="328"/>
    <cellStyle name="60% - 强调文字颜色 4 10" xfId="372"/>
    <cellStyle name="60% - 强调文字颜色 4 11" xfId="415"/>
    <cellStyle name="60% - 强调文字颜色 4 12" xfId="458"/>
    <cellStyle name="60% - 强调文字颜色 4 13" xfId="501"/>
    <cellStyle name="60% - 强调文字颜色 4 14" xfId="544"/>
    <cellStyle name="60% - 强调文字颜色 4 15" xfId="587"/>
    <cellStyle name="60% - 强调文字颜色 4 16" xfId="630"/>
    <cellStyle name="60% - 强调文字颜色 4 17" xfId="673"/>
    <cellStyle name="60% - 强调文字颜色 4 18" xfId="716"/>
    <cellStyle name="60% - 强调文字颜色 4 19" xfId="759"/>
    <cellStyle name="60% - 强调文字颜色 4 2" xfId="20"/>
    <cellStyle name="60% - 强调文字颜色 4 20" xfId="802"/>
    <cellStyle name="60% - 强调文字颜色 4 21" xfId="845"/>
    <cellStyle name="60% - 强调文字颜色 4 22" xfId="888"/>
    <cellStyle name="60% - 强调文字颜色 4 23" xfId="931"/>
    <cellStyle name="60% - 强调文字颜色 4 24" xfId="974"/>
    <cellStyle name="60% - 强调文字颜色 4 25" xfId="1017"/>
    <cellStyle name="60% - 强调文字颜色 4 26" xfId="1060"/>
    <cellStyle name="60% - 强调文字颜色 4 27" xfId="1103"/>
    <cellStyle name="60% - 强调文字颜色 4 28" xfId="1146"/>
    <cellStyle name="60% - 强调文字颜色 4 29" xfId="1189"/>
    <cellStyle name="60% - 强调文字颜色 4 3" xfId="66"/>
    <cellStyle name="60% - 强调文字颜色 4 30" xfId="1231"/>
    <cellStyle name="60% - 强调文字颜色 4 31" xfId="1276"/>
    <cellStyle name="60% - 强调文字颜色 4 32" xfId="1320"/>
    <cellStyle name="60% - 强调文字颜色 4 33" xfId="1364"/>
    <cellStyle name="60% - 强调文字颜色 4 34" xfId="1408"/>
    <cellStyle name="60% - 强调文字颜色 4 35" xfId="1451"/>
    <cellStyle name="60% - 强调文字颜色 4 36" xfId="1494"/>
    <cellStyle name="60% - 强调文字颜色 4 37" xfId="1538"/>
    <cellStyle name="60% - 强调文字颜色 4 38" xfId="1581"/>
    <cellStyle name="60% - 强调文字颜色 4 4" xfId="110"/>
    <cellStyle name="60% - 强调文字颜色 4 5" xfId="154"/>
    <cellStyle name="60% - 强调文字颜色 4 6" xfId="198"/>
    <cellStyle name="60% - 强调文字颜色 4 7" xfId="242"/>
    <cellStyle name="60% - 强调文字颜色 4 8" xfId="286"/>
    <cellStyle name="60% - 强调文字颜色 4 9" xfId="329"/>
    <cellStyle name="60% - 强调文字颜色 5 10" xfId="373"/>
    <cellStyle name="60% - 强调文字颜色 5 11" xfId="416"/>
    <cellStyle name="60% - 强调文字颜色 5 12" xfId="459"/>
    <cellStyle name="60% - 强调文字颜色 5 13" xfId="502"/>
    <cellStyle name="60% - 强调文字颜色 5 14" xfId="545"/>
    <cellStyle name="60% - 强调文字颜色 5 15" xfId="588"/>
    <cellStyle name="60% - 强调文字颜色 5 16" xfId="631"/>
    <cellStyle name="60% - 强调文字颜色 5 17" xfId="674"/>
    <cellStyle name="60% - 强调文字颜色 5 18" xfId="717"/>
    <cellStyle name="60% - 强调文字颜色 5 19" xfId="760"/>
    <cellStyle name="60% - 强调文字颜色 5 2" xfId="21"/>
    <cellStyle name="60% - 强调文字颜色 5 20" xfId="803"/>
    <cellStyle name="60% - 强调文字颜色 5 21" xfId="846"/>
    <cellStyle name="60% - 强调文字颜色 5 22" xfId="889"/>
    <cellStyle name="60% - 强调文字颜色 5 23" xfId="932"/>
    <cellStyle name="60% - 强调文字颜色 5 24" xfId="975"/>
    <cellStyle name="60% - 强调文字颜色 5 25" xfId="1018"/>
    <cellStyle name="60% - 强调文字颜色 5 26" xfId="1061"/>
    <cellStyle name="60% - 强调文字颜色 5 27" xfId="1104"/>
    <cellStyle name="60% - 强调文字颜色 5 28" xfId="1147"/>
    <cellStyle name="60% - 强调文字颜色 5 29" xfId="1190"/>
    <cellStyle name="60% - 强调文字颜色 5 3" xfId="67"/>
    <cellStyle name="60% - 强调文字颜色 5 30" xfId="1232"/>
    <cellStyle name="60% - 强调文字颜色 5 31" xfId="1277"/>
    <cellStyle name="60% - 强调文字颜色 5 32" xfId="1321"/>
    <cellStyle name="60% - 强调文字颜色 5 33" xfId="1365"/>
    <cellStyle name="60% - 强调文字颜色 5 34" xfId="1409"/>
    <cellStyle name="60% - 强调文字颜色 5 35" xfId="1452"/>
    <cellStyle name="60% - 强调文字颜色 5 36" xfId="1495"/>
    <cellStyle name="60% - 强调文字颜色 5 37" xfId="1539"/>
    <cellStyle name="60% - 强调文字颜色 5 38" xfId="1582"/>
    <cellStyle name="60% - 强调文字颜色 5 4" xfId="111"/>
    <cellStyle name="60% - 强调文字颜色 5 5" xfId="155"/>
    <cellStyle name="60% - 强调文字颜色 5 6" xfId="199"/>
    <cellStyle name="60% - 强调文字颜色 5 7" xfId="243"/>
    <cellStyle name="60% - 强调文字颜色 5 8" xfId="287"/>
    <cellStyle name="60% - 强调文字颜色 5 9" xfId="330"/>
    <cellStyle name="60% - 强调文字颜色 6 10" xfId="374"/>
    <cellStyle name="60% - 强调文字颜色 6 11" xfId="417"/>
    <cellStyle name="60% - 强调文字颜色 6 12" xfId="460"/>
    <cellStyle name="60% - 强调文字颜色 6 13" xfId="503"/>
    <cellStyle name="60% - 强调文字颜色 6 14" xfId="546"/>
    <cellStyle name="60% - 强调文字颜色 6 15" xfId="589"/>
    <cellStyle name="60% - 强调文字颜色 6 16" xfId="632"/>
    <cellStyle name="60% - 强调文字颜色 6 17" xfId="675"/>
    <cellStyle name="60% - 强调文字颜色 6 18" xfId="718"/>
    <cellStyle name="60% - 强调文字颜色 6 19" xfId="761"/>
    <cellStyle name="60% - 强调文字颜色 6 2" xfId="22"/>
    <cellStyle name="60% - 强调文字颜色 6 20" xfId="804"/>
    <cellStyle name="60% - 强调文字颜色 6 21" xfId="847"/>
    <cellStyle name="60% - 强调文字颜色 6 22" xfId="890"/>
    <cellStyle name="60% - 强调文字颜色 6 23" xfId="933"/>
    <cellStyle name="60% - 强调文字颜色 6 24" xfId="976"/>
    <cellStyle name="60% - 强调文字颜色 6 25" xfId="1019"/>
    <cellStyle name="60% - 强调文字颜色 6 26" xfId="1062"/>
    <cellStyle name="60% - 强调文字颜色 6 27" xfId="1105"/>
    <cellStyle name="60% - 强调文字颜色 6 28" xfId="1148"/>
    <cellStyle name="60% - 强调文字颜色 6 29" xfId="1191"/>
    <cellStyle name="60% - 强调文字颜色 6 3" xfId="68"/>
    <cellStyle name="60% - 强调文字颜色 6 30" xfId="1233"/>
    <cellStyle name="60% - 强调文字颜色 6 31" xfId="1278"/>
    <cellStyle name="60% - 强调文字颜色 6 32" xfId="1322"/>
    <cellStyle name="60% - 强调文字颜色 6 33" xfId="1366"/>
    <cellStyle name="60% - 强调文字颜色 6 34" xfId="1410"/>
    <cellStyle name="60% - 强调文字颜色 6 35" xfId="1453"/>
    <cellStyle name="60% - 强调文字颜色 6 36" xfId="1496"/>
    <cellStyle name="60% - 强调文字颜色 6 37" xfId="1540"/>
    <cellStyle name="60% - 强调文字颜色 6 38" xfId="1583"/>
    <cellStyle name="60% - 强调文字颜色 6 4" xfId="112"/>
    <cellStyle name="60% - 强调文字颜色 6 5" xfId="156"/>
    <cellStyle name="60% - 强调文字颜色 6 6" xfId="200"/>
    <cellStyle name="60% - 强调文字颜色 6 7" xfId="244"/>
    <cellStyle name="60% - 强调文字颜色 6 8" xfId="288"/>
    <cellStyle name="60% - 强调文字颜色 6 9" xfId="331"/>
    <cellStyle name="标题 1 10" xfId="376"/>
    <cellStyle name="标题 1 11" xfId="419"/>
    <cellStyle name="标题 1 12" xfId="462"/>
    <cellStyle name="标题 1 13" xfId="505"/>
    <cellStyle name="标题 1 14" xfId="548"/>
    <cellStyle name="标题 1 15" xfId="591"/>
    <cellStyle name="标题 1 16" xfId="634"/>
    <cellStyle name="标题 1 17" xfId="677"/>
    <cellStyle name="标题 1 18" xfId="720"/>
    <cellStyle name="标题 1 19" xfId="763"/>
    <cellStyle name="标题 1 2" xfId="24"/>
    <cellStyle name="标题 1 20" xfId="806"/>
    <cellStyle name="标题 1 21" xfId="849"/>
    <cellStyle name="标题 1 22" xfId="892"/>
    <cellStyle name="标题 1 23" xfId="935"/>
    <cellStyle name="标题 1 24" xfId="978"/>
    <cellStyle name="标题 1 25" xfId="1021"/>
    <cellStyle name="标题 1 26" xfId="1064"/>
    <cellStyle name="标题 1 27" xfId="1107"/>
    <cellStyle name="标题 1 28" xfId="1150"/>
    <cellStyle name="标题 1 29" xfId="1193"/>
    <cellStyle name="标题 1 3" xfId="70"/>
    <cellStyle name="标题 1 30" xfId="1235"/>
    <cellStyle name="标题 1 31" xfId="1280"/>
    <cellStyle name="标题 1 32" xfId="1324"/>
    <cellStyle name="标题 1 33" xfId="1368"/>
    <cellStyle name="标题 1 34" xfId="1412"/>
    <cellStyle name="标题 1 35" xfId="1455"/>
    <cellStyle name="标题 1 36" xfId="1498"/>
    <cellStyle name="标题 1 37" xfId="1542"/>
    <cellStyle name="标题 1 38" xfId="1585"/>
    <cellStyle name="标题 1 4" xfId="114"/>
    <cellStyle name="标题 1 5" xfId="158"/>
    <cellStyle name="标题 1 6" xfId="202"/>
    <cellStyle name="标题 1 7" xfId="246"/>
    <cellStyle name="标题 1 8" xfId="290"/>
    <cellStyle name="标题 1 9" xfId="333"/>
    <cellStyle name="标题 10" xfId="245"/>
    <cellStyle name="标题 11" xfId="289"/>
    <cellStyle name="标题 12" xfId="332"/>
    <cellStyle name="标题 13" xfId="375"/>
    <cellStyle name="标题 14" xfId="418"/>
    <cellStyle name="标题 15" xfId="461"/>
    <cellStyle name="标题 16" xfId="504"/>
    <cellStyle name="标题 17" xfId="547"/>
    <cellStyle name="标题 18" xfId="590"/>
    <cellStyle name="标题 19" xfId="633"/>
    <cellStyle name="标题 2 10" xfId="377"/>
    <cellStyle name="标题 2 11" xfId="420"/>
    <cellStyle name="标题 2 12" xfId="463"/>
    <cellStyle name="标题 2 13" xfId="506"/>
    <cellStyle name="标题 2 14" xfId="549"/>
    <cellStyle name="标题 2 15" xfId="592"/>
    <cellStyle name="标题 2 16" xfId="635"/>
    <cellStyle name="标题 2 17" xfId="678"/>
    <cellStyle name="标题 2 18" xfId="721"/>
    <cellStyle name="标题 2 19" xfId="764"/>
    <cellStyle name="标题 2 2" xfId="25"/>
    <cellStyle name="标题 2 20" xfId="807"/>
    <cellStyle name="标题 2 21" xfId="850"/>
    <cellStyle name="标题 2 22" xfId="893"/>
    <cellStyle name="标题 2 23" xfId="936"/>
    <cellStyle name="标题 2 24" xfId="979"/>
    <cellStyle name="标题 2 25" xfId="1022"/>
    <cellStyle name="标题 2 26" xfId="1065"/>
    <cellStyle name="标题 2 27" xfId="1108"/>
    <cellStyle name="标题 2 28" xfId="1151"/>
    <cellStyle name="标题 2 29" xfId="1194"/>
    <cellStyle name="标题 2 3" xfId="71"/>
    <cellStyle name="标题 2 30" xfId="1236"/>
    <cellStyle name="标题 2 31" xfId="1281"/>
    <cellStyle name="标题 2 32" xfId="1325"/>
    <cellStyle name="标题 2 33" xfId="1369"/>
    <cellStyle name="标题 2 34" xfId="1413"/>
    <cellStyle name="标题 2 35" xfId="1456"/>
    <cellStyle name="标题 2 36" xfId="1499"/>
    <cellStyle name="标题 2 37" xfId="1543"/>
    <cellStyle name="标题 2 38" xfId="1586"/>
    <cellStyle name="标题 2 4" xfId="115"/>
    <cellStyle name="标题 2 5" xfId="159"/>
    <cellStyle name="标题 2 6" xfId="203"/>
    <cellStyle name="标题 2 7" xfId="247"/>
    <cellStyle name="标题 2 8" xfId="291"/>
    <cellStyle name="标题 2 9" xfId="334"/>
    <cellStyle name="标题 20" xfId="676"/>
    <cellStyle name="标题 21" xfId="719"/>
    <cellStyle name="标题 22" xfId="762"/>
    <cellStyle name="标题 23" xfId="805"/>
    <cellStyle name="标题 24" xfId="848"/>
    <cellStyle name="标题 25" xfId="891"/>
    <cellStyle name="标题 26" xfId="934"/>
    <cellStyle name="标题 27" xfId="977"/>
    <cellStyle name="标题 28" xfId="1020"/>
    <cellStyle name="标题 29" xfId="1063"/>
    <cellStyle name="标题 3 10" xfId="378"/>
    <cellStyle name="标题 3 11" xfId="421"/>
    <cellStyle name="标题 3 12" xfId="464"/>
    <cellStyle name="标题 3 13" xfId="507"/>
    <cellStyle name="标题 3 14" xfId="550"/>
    <cellStyle name="标题 3 15" xfId="593"/>
    <cellStyle name="标题 3 16" xfId="636"/>
    <cellStyle name="标题 3 17" xfId="679"/>
    <cellStyle name="标题 3 18" xfId="722"/>
    <cellStyle name="标题 3 19" xfId="765"/>
    <cellStyle name="标题 3 2" xfId="26"/>
    <cellStyle name="标题 3 20" xfId="808"/>
    <cellStyle name="标题 3 21" xfId="851"/>
    <cellStyle name="标题 3 22" xfId="894"/>
    <cellStyle name="标题 3 23" xfId="937"/>
    <cellStyle name="标题 3 24" xfId="980"/>
    <cellStyle name="标题 3 25" xfId="1023"/>
    <cellStyle name="标题 3 26" xfId="1066"/>
    <cellStyle name="标题 3 27" xfId="1109"/>
    <cellStyle name="标题 3 28" xfId="1152"/>
    <cellStyle name="标题 3 29" xfId="1195"/>
    <cellStyle name="标题 3 3" xfId="72"/>
    <cellStyle name="标题 3 30" xfId="1237"/>
    <cellStyle name="标题 3 31" xfId="1282"/>
    <cellStyle name="标题 3 32" xfId="1326"/>
    <cellStyle name="标题 3 33" xfId="1370"/>
    <cellStyle name="标题 3 34" xfId="1414"/>
    <cellStyle name="标题 3 35" xfId="1457"/>
    <cellStyle name="标题 3 36" xfId="1500"/>
    <cellStyle name="标题 3 37" xfId="1544"/>
    <cellStyle name="标题 3 38" xfId="1587"/>
    <cellStyle name="标题 3 4" xfId="116"/>
    <cellStyle name="标题 3 5" xfId="160"/>
    <cellStyle name="标题 3 6" xfId="204"/>
    <cellStyle name="标题 3 7" xfId="248"/>
    <cellStyle name="标题 3 8" xfId="292"/>
    <cellStyle name="标题 3 9" xfId="335"/>
    <cellStyle name="标题 30" xfId="1106"/>
    <cellStyle name="标题 31" xfId="1149"/>
    <cellStyle name="标题 32" xfId="1192"/>
    <cellStyle name="标题 33" xfId="1234"/>
    <cellStyle name="标题 34" xfId="1279"/>
    <cellStyle name="标题 35" xfId="1323"/>
    <cellStyle name="标题 36" xfId="1367"/>
    <cellStyle name="标题 37" xfId="1411"/>
    <cellStyle name="标题 38" xfId="1454"/>
    <cellStyle name="标题 39" xfId="1497"/>
    <cellStyle name="标题 4 10" xfId="379"/>
    <cellStyle name="标题 4 11" xfId="422"/>
    <cellStyle name="标题 4 12" xfId="465"/>
    <cellStyle name="标题 4 13" xfId="508"/>
    <cellStyle name="标题 4 14" xfId="551"/>
    <cellStyle name="标题 4 15" xfId="594"/>
    <cellStyle name="标题 4 16" xfId="637"/>
    <cellStyle name="标题 4 17" xfId="680"/>
    <cellStyle name="标题 4 18" xfId="723"/>
    <cellStyle name="标题 4 19" xfId="766"/>
    <cellStyle name="标题 4 2" xfId="27"/>
    <cellStyle name="标题 4 20" xfId="809"/>
    <cellStyle name="标题 4 21" xfId="852"/>
    <cellStyle name="标题 4 22" xfId="895"/>
    <cellStyle name="标题 4 23" xfId="938"/>
    <cellStyle name="标题 4 24" xfId="981"/>
    <cellStyle name="标题 4 25" xfId="1024"/>
    <cellStyle name="标题 4 26" xfId="1067"/>
    <cellStyle name="标题 4 27" xfId="1110"/>
    <cellStyle name="标题 4 28" xfId="1153"/>
    <cellStyle name="标题 4 29" xfId="1196"/>
    <cellStyle name="标题 4 3" xfId="73"/>
    <cellStyle name="标题 4 30" xfId="1238"/>
    <cellStyle name="标题 4 31" xfId="1283"/>
    <cellStyle name="标题 4 32" xfId="1327"/>
    <cellStyle name="标题 4 33" xfId="1371"/>
    <cellStyle name="标题 4 34" xfId="1415"/>
    <cellStyle name="标题 4 35" xfId="1458"/>
    <cellStyle name="标题 4 36" xfId="1501"/>
    <cellStyle name="标题 4 37" xfId="1545"/>
    <cellStyle name="标题 4 38" xfId="1588"/>
    <cellStyle name="标题 4 4" xfId="117"/>
    <cellStyle name="标题 4 5" xfId="161"/>
    <cellStyle name="标题 4 6" xfId="205"/>
    <cellStyle name="标题 4 7" xfId="249"/>
    <cellStyle name="标题 4 8" xfId="293"/>
    <cellStyle name="标题 4 9" xfId="336"/>
    <cellStyle name="标题 40" xfId="1541"/>
    <cellStyle name="标题 41" xfId="1584"/>
    <cellStyle name="标题 5" xfId="23"/>
    <cellStyle name="标题 6" xfId="69"/>
    <cellStyle name="标题 7" xfId="113"/>
    <cellStyle name="标题 8" xfId="157"/>
    <cellStyle name="标题 9" xfId="201"/>
    <cellStyle name="差 10" xfId="380"/>
    <cellStyle name="差 11" xfId="423"/>
    <cellStyle name="差 12" xfId="466"/>
    <cellStyle name="差 13" xfId="509"/>
    <cellStyle name="差 14" xfId="552"/>
    <cellStyle name="差 15" xfId="595"/>
    <cellStyle name="差 16" xfId="638"/>
    <cellStyle name="差 17" xfId="681"/>
    <cellStyle name="差 18" xfId="724"/>
    <cellStyle name="差 19" xfId="767"/>
    <cellStyle name="差 2" xfId="28"/>
    <cellStyle name="差 20" xfId="810"/>
    <cellStyle name="差 21" xfId="853"/>
    <cellStyle name="差 22" xfId="896"/>
    <cellStyle name="差 23" xfId="939"/>
    <cellStyle name="差 24" xfId="982"/>
    <cellStyle name="差 25" xfId="1025"/>
    <cellStyle name="差 26" xfId="1068"/>
    <cellStyle name="差 27" xfId="1111"/>
    <cellStyle name="差 28" xfId="1154"/>
    <cellStyle name="差 29" xfId="1197"/>
    <cellStyle name="差 3" xfId="74"/>
    <cellStyle name="差 30" xfId="1239"/>
    <cellStyle name="差 31" xfId="1284"/>
    <cellStyle name="差 32" xfId="1328"/>
    <cellStyle name="差 33" xfId="1372"/>
    <cellStyle name="差 34" xfId="1416"/>
    <cellStyle name="差 35" xfId="1459"/>
    <cellStyle name="差 36" xfId="1502"/>
    <cellStyle name="差 37" xfId="1546"/>
    <cellStyle name="差 38" xfId="1589"/>
    <cellStyle name="差 4" xfId="118"/>
    <cellStyle name="差 5" xfId="162"/>
    <cellStyle name="差 6" xfId="206"/>
    <cellStyle name="差 7" xfId="250"/>
    <cellStyle name="差 8" xfId="294"/>
    <cellStyle name="差 9" xfId="337"/>
    <cellStyle name="常规" xfId="0" builtinId="0"/>
    <cellStyle name="常规 10" xfId="231"/>
    <cellStyle name="常规 11" xfId="275"/>
    <cellStyle name="常规 2" xfId="1"/>
    <cellStyle name="常规 2 10" xfId="381"/>
    <cellStyle name="常规 2 11" xfId="424"/>
    <cellStyle name="常规 2 12" xfId="467"/>
    <cellStyle name="常规 2 13" xfId="510"/>
    <cellStyle name="常规 2 14" xfId="553"/>
    <cellStyle name="常规 2 15" xfId="596"/>
    <cellStyle name="常规 2 16" xfId="639"/>
    <cellStyle name="常规 2 17" xfId="682"/>
    <cellStyle name="常规 2 18" xfId="725"/>
    <cellStyle name="常规 2 19" xfId="768"/>
    <cellStyle name="常规 2 2" xfId="29"/>
    <cellStyle name="常规 2 20" xfId="811"/>
    <cellStyle name="常规 2 21" xfId="854"/>
    <cellStyle name="常规 2 22" xfId="897"/>
    <cellStyle name="常规 2 23" xfId="940"/>
    <cellStyle name="常规 2 24" xfId="983"/>
    <cellStyle name="常规 2 25" xfId="1026"/>
    <cellStyle name="常规 2 26" xfId="1069"/>
    <cellStyle name="常规 2 27" xfId="1112"/>
    <cellStyle name="常规 2 28" xfId="1155"/>
    <cellStyle name="常规 2 29" xfId="1198"/>
    <cellStyle name="常规 2 3" xfId="75"/>
    <cellStyle name="常规 2 30" xfId="1240"/>
    <cellStyle name="常规 2 31" xfId="1285"/>
    <cellStyle name="常规 2 32" xfId="1329"/>
    <cellStyle name="常规 2 33" xfId="1373"/>
    <cellStyle name="常规 2 34" xfId="1417"/>
    <cellStyle name="常规 2 35" xfId="1460"/>
    <cellStyle name="常规 2 36" xfId="1503"/>
    <cellStyle name="常规 2 37" xfId="1547"/>
    <cellStyle name="常规 2 38" xfId="1590"/>
    <cellStyle name="常规 2 4" xfId="119"/>
    <cellStyle name="常规 2 5" xfId="163"/>
    <cellStyle name="常规 2 6" xfId="207"/>
    <cellStyle name="常规 2 7" xfId="251"/>
    <cellStyle name="常规 2 8" xfId="295"/>
    <cellStyle name="常规 2 9" xfId="338"/>
    <cellStyle name="常规 3" xfId="3"/>
    <cellStyle name="常规 3 10" xfId="382"/>
    <cellStyle name="常规 3 11" xfId="425"/>
    <cellStyle name="常规 3 12" xfId="468"/>
    <cellStyle name="常规 3 13" xfId="511"/>
    <cellStyle name="常规 3 14" xfId="554"/>
    <cellStyle name="常规 3 15" xfId="597"/>
    <cellStyle name="常规 3 16" xfId="640"/>
    <cellStyle name="常规 3 17" xfId="683"/>
    <cellStyle name="常规 3 18" xfId="726"/>
    <cellStyle name="常规 3 19" xfId="769"/>
    <cellStyle name="常规 3 2" xfId="30"/>
    <cellStyle name="常规 3 20" xfId="812"/>
    <cellStyle name="常规 3 21" xfId="855"/>
    <cellStyle name="常规 3 22" xfId="898"/>
    <cellStyle name="常规 3 23" xfId="941"/>
    <cellStyle name="常规 3 24" xfId="984"/>
    <cellStyle name="常规 3 25" xfId="1027"/>
    <cellStyle name="常规 3 26" xfId="1070"/>
    <cellStyle name="常规 3 27" xfId="1113"/>
    <cellStyle name="常规 3 28" xfId="1156"/>
    <cellStyle name="常规 3 29" xfId="1199"/>
    <cellStyle name="常规 3 3" xfId="76"/>
    <cellStyle name="常规 3 30" xfId="1241"/>
    <cellStyle name="常规 3 31" xfId="1286"/>
    <cellStyle name="常规 3 32" xfId="1330"/>
    <cellStyle name="常规 3 33" xfId="1374"/>
    <cellStyle name="常规 3 34" xfId="1418"/>
    <cellStyle name="常规 3 35" xfId="1461"/>
    <cellStyle name="常规 3 36" xfId="1504"/>
    <cellStyle name="常规 3 37" xfId="1548"/>
    <cellStyle name="常规 3 38" xfId="1591"/>
    <cellStyle name="常规 3 4" xfId="120"/>
    <cellStyle name="常规 3 5" xfId="164"/>
    <cellStyle name="常规 3 6" xfId="208"/>
    <cellStyle name="常规 3 7" xfId="252"/>
    <cellStyle name="常规 3 8" xfId="296"/>
    <cellStyle name="常规 3 9" xfId="339"/>
    <cellStyle name="常规 34" xfId="1259"/>
    <cellStyle name="常规 35" xfId="1309"/>
    <cellStyle name="常规 36" xfId="1292"/>
    <cellStyle name="常规 37" xfId="1379"/>
    <cellStyle name="常规 38" xfId="1440"/>
    <cellStyle name="常规 40" xfId="1522"/>
    <cellStyle name="常规 5" xfId="49"/>
    <cellStyle name="常规 6" xfId="2"/>
    <cellStyle name="常规 7" xfId="99"/>
    <cellStyle name="常规 8" xfId="124"/>
    <cellStyle name="常规 9" xfId="187"/>
    <cellStyle name="好 10" xfId="388"/>
    <cellStyle name="好 11" xfId="432"/>
    <cellStyle name="好 12" xfId="474"/>
    <cellStyle name="好 13" xfId="518"/>
    <cellStyle name="好 14" xfId="561"/>
    <cellStyle name="好 15" xfId="604"/>
    <cellStyle name="好 16" xfId="647"/>
    <cellStyle name="好 17" xfId="690"/>
    <cellStyle name="好 18" xfId="733"/>
    <cellStyle name="好 19" xfId="776"/>
    <cellStyle name="好 2" xfId="31"/>
    <cellStyle name="好 20" xfId="819"/>
    <cellStyle name="好 21" xfId="862"/>
    <cellStyle name="好 22" xfId="905"/>
    <cellStyle name="好 23" xfId="948"/>
    <cellStyle name="好 24" xfId="991"/>
    <cellStyle name="好 25" xfId="1034"/>
    <cellStyle name="好 26" xfId="1077"/>
    <cellStyle name="好 27" xfId="1120"/>
    <cellStyle name="好 28" xfId="1163"/>
    <cellStyle name="好 29" xfId="1205"/>
    <cellStyle name="好 3" xfId="83"/>
    <cellStyle name="好 30" xfId="1242"/>
    <cellStyle name="好 31" xfId="1293"/>
    <cellStyle name="好 32" xfId="1331"/>
    <cellStyle name="好 33" xfId="1380"/>
    <cellStyle name="好 34" xfId="1424"/>
    <cellStyle name="好 35" xfId="1462"/>
    <cellStyle name="好 36" xfId="1505"/>
    <cellStyle name="好 37" xfId="1549"/>
    <cellStyle name="好 38" xfId="1592"/>
    <cellStyle name="好 4" xfId="125"/>
    <cellStyle name="好 5" xfId="171"/>
    <cellStyle name="好 6" xfId="215"/>
    <cellStyle name="好 7" xfId="259"/>
    <cellStyle name="好 8" xfId="299"/>
    <cellStyle name="好 9" xfId="346"/>
    <cellStyle name="汇总 10" xfId="389"/>
    <cellStyle name="汇总 11" xfId="433"/>
    <cellStyle name="汇总 12" xfId="475"/>
    <cellStyle name="汇总 13" xfId="519"/>
    <cellStyle name="汇总 14" xfId="562"/>
    <cellStyle name="汇总 15" xfId="605"/>
    <cellStyle name="汇总 16" xfId="648"/>
    <cellStyle name="汇总 17" xfId="691"/>
    <cellStyle name="汇总 18" xfId="734"/>
    <cellStyle name="汇总 19" xfId="777"/>
    <cellStyle name="汇总 2" xfId="32"/>
    <cellStyle name="汇总 20" xfId="820"/>
    <cellStyle name="汇总 21" xfId="863"/>
    <cellStyle name="汇总 22" xfId="906"/>
    <cellStyle name="汇总 23" xfId="949"/>
    <cellStyle name="汇总 24" xfId="992"/>
    <cellStyle name="汇总 25" xfId="1035"/>
    <cellStyle name="汇总 26" xfId="1078"/>
    <cellStyle name="汇总 27" xfId="1121"/>
    <cellStyle name="汇总 28" xfId="1164"/>
    <cellStyle name="汇总 29" xfId="1206"/>
    <cellStyle name="汇总 3" xfId="84"/>
    <cellStyle name="汇总 30" xfId="1243"/>
    <cellStyle name="汇总 31" xfId="1294"/>
    <cellStyle name="汇总 32" xfId="1332"/>
    <cellStyle name="汇总 33" xfId="1381"/>
    <cellStyle name="汇总 34" xfId="1425"/>
    <cellStyle name="汇总 35" xfId="1463"/>
    <cellStyle name="汇总 36" xfId="1506"/>
    <cellStyle name="汇总 37" xfId="1550"/>
    <cellStyle name="汇总 38" xfId="1593"/>
    <cellStyle name="汇总 4" xfId="126"/>
    <cellStyle name="汇总 5" xfId="172"/>
    <cellStyle name="汇总 6" xfId="216"/>
    <cellStyle name="汇总 7" xfId="260"/>
    <cellStyle name="汇总 8" xfId="300"/>
    <cellStyle name="汇总 9" xfId="347"/>
    <cellStyle name="计算 10" xfId="390"/>
    <cellStyle name="计算 11" xfId="434"/>
    <cellStyle name="计算 12" xfId="476"/>
    <cellStyle name="计算 13" xfId="520"/>
    <cellStyle name="计算 14" xfId="563"/>
    <cellStyle name="计算 15" xfId="606"/>
    <cellStyle name="计算 16" xfId="649"/>
    <cellStyle name="计算 17" xfId="692"/>
    <cellStyle name="计算 18" xfId="735"/>
    <cellStyle name="计算 19" xfId="778"/>
    <cellStyle name="计算 2" xfId="33"/>
    <cellStyle name="计算 20" xfId="821"/>
    <cellStyle name="计算 21" xfId="864"/>
    <cellStyle name="计算 22" xfId="907"/>
    <cellStyle name="计算 23" xfId="950"/>
    <cellStyle name="计算 24" xfId="993"/>
    <cellStyle name="计算 25" xfId="1036"/>
    <cellStyle name="计算 26" xfId="1079"/>
    <cellStyle name="计算 27" xfId="1122"/>
    <cellStyle name="计算 28" xfId="1165"/>
    <cellStyle name="计算 29" xfId="1207"/>
    <cellStyle name="计算 3" xfId="85"/>
    <cellStyle name="计算 30" xfId="1244"/>
    <cellStyle name="计算 31" xfId="1295"/>
    <cellStyle name="计算 32" xfId="1333"/>
    <cellStyle name="计算 33" xfId="1382"/>
    <cellStyle name="计算 34" xfId="1426"/>
    <cellStyle name="计算 35" xfId="1464"/>
    <cellStyle name="计算 36" xfId="1507"/>
    <cellStyle name="计算 37" xfId="1551"/>
    <cellStyle name="计算 38" xfId="1594"/>
    <cellStyle name="计算 4" xfId="127"/>
    <cellStyle name="计算 5" xfId="173"/>
    <cellStyle name="计算 6" xfId="217"/>
    <cellStyle name="计算 7" xfId="261"/>
    <cellStyle name="计算 8" xfId="301"/>
    <cellStyle name="计算 9" xfId="348"/>
    <cellStyle name="检查单元格 10" xfId="391"/>
    <cellStyle name="检查单元格 11" xfId="435"/>
    <cellStyle name="检查单元格 12" xfId="477"/>
    <cellStyle name="检查单元格 13" xfId="521"/>
    <cellStyle name="检查单元格 14" xfId="564"/>
    <cellStyle name="检查单元格 15" xfId="607"/>
    <cellStyle name="检查单元格 16" xfId="650"/>
    <cellStyle name="检查单元格 17" xfId="693"/>
    <cellStyle name="检查单元格 18" xfId="736"/>
    <cellStyle name="检查单元格 19" xfId="779"/>
    <cellStyle name="检查单元格 2" xfId="34"/>
    <cellStyle name="检查单元格 20" xfId="822"/>
    <cellStyle name="检查单元格 21" xfId="865"/>
    <cellStyle name="检查单元格 22" xfId="908"/>
    <cellStyle name="检查单元格 23" xfId="951"/>
    <cellStyle name="检查单元格 24" xfId="994"/>
    <cellStyle name="检查单元格 25" xfId="1037"/>
    <cellStyle name="检查单元格 26" xfId="1080"/>
    <cellStyle name="检查单元格 27" xfId="1123"/>
    <cellStyle name="检查单元格 28" xfId="1166"/>
    <cellStyle name="检查单元格 29" xfId="1208"/>
    <cellStyle name="检查单元格 3" xfId="86"/>
    <cellStyle name="检查单元格 30" xfId="1245"/>
    <cellStyle name="检查单元格 31" xfId="1296"/>
    <cellStyle name="检查单元格 32" xfId="1334"/>
    <cellStyle name="检查单元格 33" xfId="1383"/>
    <cellStyle name="检查单元格 34" xfId="1427"/>
    <cellStyle name="检查单元格 35" xfId="1465"/>
    <cellStyle name="检查单元格 36" xfId="1508"/>
    <cellStyle name="检查单元格 37" xfId="1552"/>
    <cellStyle name="检查单元格 38" xfId="1595"/>
    <cellStyle name="检查单元格 4" xfId="128"/>
    <cellStyle name="检查单元格 5" xfId="174"/>
    <cellStyle name="检查单元格 6" xfId="218"/>
    <cellStyle name="检查单元格 7" xfId="262"/>
    <cellStyle name="检查单元格 8" xfId="302"/>
    <cellStyle name="检查单元格 9" xfId="349"/>
    <cellStyle name="解释性文本 10" xfId="392"/>
    <cellStyle name="解释性文本 11" xfId="436"/>
    <cellStyle name="解释性文本 12" xfId="478"/>
    <cellStyle name="解释性文本 13" xfId="522"/>
    <cellStyle name="解释性文本 14" xfId="565"/>
    <cellStyle name="解释性文本 15" xfId="608"/>
    <cellStyle name="解释性文本 16" xfId="651"/>
    <cellStyle name="解释性文本 17" xfId="694"/>
    <cellStyle name="解释性文本 18" xfId="737"/>
    <cellStyle name="解释性文本 19" xfId="780"/>
    <cellStyle name="解释性文本 2" xfId="35"/>
    <cellStyle name="解释性文本 20" xfId="823"/>
    <cellStyle name="解释性文本 21" xfId="866"/>
    <cellStyle name="解释性文本 22" xfId="909"/>
    <cellStyle name="解释性文本 23" xfId="952"/>
    <cellStyle name="解释性文本 24" xfId="995"/>
    <cellStyle name="解释性文本 25" xfId="1038"/>
    <cellStyle name="解释性文本 26" xfId="1081"/>
    <cellStyle name="解释性文本 27" xfId="1124"/>
    <cellStyle name="解释性文本 28" xfId="1167"/>
    <cellStyle name="解释性文本 29" xfId="1209"/>
    <cellStyle name="解释性文本 3" xfId="87"/>
    <cellStyle name="解释性文本 30" xfId="1246"/>
    <cellStyle name="解释性文本 31" xfId="1297"/>
    <cellStyle name="解释性文本 32" xfId="1335"/>
    <cellStyle name="解释性文本 33" xfId="1384"/>
    <cellStyle name="解释性文本 34" xfId="1428"/>
    <cellStyle name="解释性文本 35" xfId="1466"/>
    <cellStyle name="解释性文本 36" xfId="1509"/>
    <cellStyle name="解释性文本 37" xfId="1553"/>
    <cellStyle name="解释性文本 38" xfId="1596"/>
    <cellStyle name="解释性文本 4" xfId="129"/>
    <cellStyle name="解释性文本 5" xfId="175"/>
    <cellStyle name="解释性文本 6" xfId="219"/>
    <cellStyle name="解释性文本 7" xfId="263"/>
    <cellStyle name="解释性文本 8" xfId="303"/>
    <cellStyle name="解释性文本 9" xfId="350"/>
    <cellStyle name="警告文本 10" xfId="393"/>
    <cellStyle name="警告文本 11" xfId="437"/>
    <cellStyle name="警告文本 12" xfId="479"/>
    <cellStyle name="警告文本 13" xfId="523"/>
    <cellStyle name="警告文本 14" xfId="566"/>
    <cellStyle name="警告文本 15" xfId="609"/>
    <cellStyle name="警告文本 16" xfId="652"/>
    <cellStyle name="警告文本 17" xfId="695"/>
    <cellStyle name="警告文本 18" xfId="738"/>
    <cellStyle name="警告文本 19" xfId="781"/>
    <cellStyle name="警告文本 2" xfId="36"/>
    <cellStyle name="警告文本 20" xfId="824"/>
    <cellStyle name="警告文本 21" xfId="867"/>
    <cellStyle name="警告文本 22" xfId="910"/>
    <cellStyle name="警告文本 23" xfId="953"/>
    <cellStyle name="警告文本 24" xfId="996"/>
    <cellStyle name="警告文本 25" xfId="1039"/>
    <cellStyle name="警告文本 26" xfId="1082"/>
    <cellStyle name="警告文本 27" xfId="1125"/>
    <cellStyle name="警告文本 28" xfId="1168"/>
    <cellStyle name="警告文本 29" xfId="1210"/>
    <cellStyle name="警告文本 3" xfId="88"/>
    <cellStyle name="警告文本 30" xfId="1247"/>
    <cellStyle name="警告文本 31" xfId="1298"/>
    <cellStyle name="警告文本 32" xfId="1336"/>
    <cellStyle name="警告文本 33" xfId="1385"/>
    <cellStyle name="警告文本 34" xfId="1429"/>
    <cellStyle name="警告文本 35" xfId="1467"/>
    <cellStyle name="警告文本 36" xfId="1510"/>
    <cellStyle name="警告文本 37" xfId="1554"/>
    <cellStyle name="警告文本 38" xfId="1597"/>
    <cellStyle name="警告文本 4" xfId="130"/>
    <cellStyle name="警告文本 5" xfId="176"/>
    <cellStyle name="警告文本 6" xfId="220"/>
    <cellStyle name="警告文本 7" xfId="264"/>
    <cellStyle name="警告文本 8" xfId="304"/>
    <cellStyle name="警告文本 9" xfId="351"/>
    <cellStyle name="链接单元格 10" xfId="394"/>
    <cellStyle name="链接单元格 11" xfId="438"/>
    <cellStyle name="链接单元格 12" xfId="480"/>
    <cellStyle name="链接单元格 13" xfId="524"/>
    <cellStyle name="链接单元格 14" xfId="567"/>
    <cellStyle name="链接单元格 15" xfId="610"/>
    <cellStyle name="链接单元格 16" xfId="653"/>
    <cellStyle name="链接单元格 17" xfId="696"/>
    <cellStyle name="链接单元格 18" xfId="739"/>
    <cellStyle name="链接单元格 19" xfId="782"/>
    <cellStyle name="链接单元格 2" xfId="37"/>
    <cellStyle name="链接单元格 20" xfId="825"/>
    <cellStyle name="链接单元格 21" xfId="868"/>
    <cellStyle name="链接单元格 22" xfId="911"/>
    <cellStyle name="链接单元格 23" xfId="954"/>
    <cellStyle name="链接单元格 24" xfId="997"/>
    <cellStyle name="链接单元格 25" xfId="1040"/>
    <cellStyle name="链接单元格 26" xfId="1083"/>
    <cellStyle name="链接单元格 27" xfId="1126"/>
    <cellStyle name="链接单元格 28" xfId="1169"/>
    <cellStyle name="链接单元格 29" xfId="1211"/>
    <cellStyle name="链接单元格 3" xfId="89"/>
    <cellStyle name="链接单元格 30" xfId="1248"/>
    <cellStyle name="链接单元格 31" xfId="1299"/>
    <cellStyle name="链接单元格 32" xfId="1337"/>
    <cellStyle name="链接单元格 33" xfId="1386"/>
    <cellStyle name="链接单元格 34" xfId="1430"/>
    <cellStyle name="链接单元格 35" xfId="1468"/>
    <cellStyle name="链接单元格 36" xfId="1511"/>
    <cellStyle name="链接单元格 37" xfId="1555"/>
    <cellStyle name="链接单元格 38" xfId="1598"/>
    <cellStyle name="链接单元格 4" xfId="131"/>
    <cellStyle name="链接单元格 5" xfId="177"/>
    <cellStyle name="链接单元格 6" xfId="221"/>
    <cellStyle name="链接单元格 7" xfId="265"/>
    <cellStyle name="链接单元格 8" xfId="305"/>
    <cellStyle name="链接单元格 9" xfId="352"/>
    <cellStyle name="强调文字颜色 1 10" xfId="395"/>
    <cellStyle name="强调文字颜色 1 11" xfId="439"/>
    <cellStyle name="强调文字颜色 1 12" xfId="481"/>
    <cellStyle name="强调文字颜色 1 13" xfId="525"/>
    <cellStyle name="强调文字颜色 1 14" xfId="568"/>
    <cellStyle name="强调文字颜色 1 15" xfId="611"/>
    <cellStyle name="强调文字颜色 1 16" xfId="654"/>
    <cellStyle name="强调文字颜色 1 17" xfId="697"/>
    <cellStyle name="强调文字颜色 1 18" xfId="740"/>
    <cellStyle name="强调文字颜色 1 19" xfId="783"/>
    <cellStyle name="强调文字颜色 1 2" xfId="38"/>
    <cellStyle name="强调文字颜色 1 20" xfId="826"/>
    <cellStyle name="强调文字颜色 1 21" xfId="869"/>
    <cellStyle name="强调文字颜色 1 22" xfId="912"/>
    <cellStyle name="强调文字颜色 1 23" xfId="955"/>
    <cellStyle name="强调文字颜色 1 24" xfId="998"/>
    <cellStyle name="强调文字颜色 1 25" xfId="1041"/>
    <cellStyle name="强调文字颜色 1 26" xfId="1084"/>
    <cellStyle name="强调文字颜色 1 27" xfId="1127"/>
    <cellStyle name="强调文字颜色 1 28" xfId="1170"/>
    <cellStyle name="强调文字颜色 1 29" xfId="1212"/>
    <cellStyle name="强调文字颜色 1 3" xfId="90"/>
    <cellStyle name="强调文字颜色 1 30" xfId="1249"/>
    <cellStyle name="强调文字颜色 1 31" xfId="1300"/>
    <cellStyle name="强调文字颜色 1 32" xfId="1338"/>
    <cellStyle name="强调文字颜色 1 33" xfId="1387"/>
    <cellStyle name="强调文字颜色 1 34" xfId="1431"/>
    <cellStyle name="强调文字颜色 1 35" xfId="1469"/>
    <cellStyle name="强调文字颜色 1 36" xfId="1512"/>
    <cellStyle name="强调文字颜色 1 37" xfId="1556"/>
    <cellStyle name="强调文字颜色 1 38" xfId="1599"/>
    <cellStyle name="强调文字颜色 1 4" xfId="132"/>
    <cellStyle name="强调文字颜色 1 5" xfId="178"/>
    <cellStyle name="强调文字颜色 1 6" xfId="222"/>
    <cellStyle name="强调文字颜色 1 7" xfId="266"/>
    <cellStyle name="强调文字颜色 1 8" xfId="306"/>
    <cellStyle name="强调文字颜色 1 9" xfId="353"/>
    <cellStyle name="强调文字颜色 2 10" xfId="396"/>
    <cellStyle name="强调文字颜色 2 11" xfId="440"/>
    <cellStyle name="强调文字颜色 2 12" xfId="482"/>
    <cellStyle name="强调文字颜色 2 13" xfId="526"/>
    <cellStyle name="强调文字颜色 2 14" xfId="569"/>
    <cellStyle name="强调文字颜色 2 15" xfId="612"/>
    <cellStyle name="强调文字颜色 2 16" xfId="655"/>
    <cellStyle name="强调文字颜色 2 17" xfId="698"/>
    <cellStyle name="强调文字颜色 2 18" xfId="741"/>
    <cellStyle name="强调文字颜色 2 19" xfId="784"/>
    <cellStyle name="强调文字颜色 2 2" xfId="39"/>
    <cellStyle name="强调文字颜色 2 20" xfId="827"/>
    <cellStyle name="强调文字颜色 2 21" xfId="870"/>
    <cellStyle name="强调文字颜色 2 22" xfId="913"/>
    <cellStyle name="强调文字颜色 2 23" xfId="956"/>
    <cellStyle name="强调文字颜色 2 24" xfId="999"/>
    <cellStyle name="强调文字颜色 2 25" xfId="1042"/>
    <cellStyle name="强调文字颜色 2 26" xfId="1085"/>
    <cellStyle name="强调文字颜色 2 27" xfId="1128"/>
    <cellStyle name="强调文字颜色 2 28" xfId="1171"/>
    <cellStyle name="强调文字颜色 2 29" xfId="1213"/>
    <cellStyle name="强调文字颜色 2 3" xfId="91"/>
    <cellStyle name="强调文字颜色 2 30" xfId="1250"/>
    <cellStyle name="强调文字颜色 2 31" xfId="1301"/>
    <cellStyle name="强调文字颜色 2 32" xfId="1339"/>
    <cellStyle name="强调文字颜色 2 33" xfId="1388"/>
    <cellStyle name="强调文字颜色 2 34" xfId="1432"/>
    <cellStyle name="强调文字颜色 2 35" xfId="1470"/>
    <cellStyle name="强调文字颜色 2 36" xfId="1513"/>
    <cellStyle name="强调文字颜色 2 37" xfId="1557"/>
    <cellStyle name="强调文字颜色 2 38" xfId="1600"/>
    <cellStyle name="强调文字颜色 2 4" xfId="133"/>
    <cellStyle name="强调文字颜色 2 5" xfId="179"/>
    <cellStyle name="强调文字颜色 2 6" xfId="223"/>
    <cellStyle name="强调文字颜色 2 7" xfId="267"/>
    <cellStyle name="强调文字颜色 2 8" xfId="307"/>
    <cellStyle name="强调文字颜色 2 9" xfId="354"/>
    <cellStyle name="强调文字颜色 3 10" xfId="397"/>
    <cellStyle name="强调文字颜色 3 11" xfId="441"/>
    <cellStyle name="强调文字颜色 3 12" xfId="483"/>
    <cellStyle name="强调文字颜色 3 13" xfId="527"/>
    <cellStyle name="强调文字颜色 3 14" xfId="570"/>
    <cellStyle name="强调文字颜色 3 15" xfId="613"/>
    <cellStyle name="强调文字颜色 3 16" xfId="656"/>
    <cellStyle name="强调文字颜色 3 17" xfId="699"/>
    <cellStyle name="强调文字颜色 3 18" xfId="742"/>
    <cellStyle name="强调文字颜色 3 19" xfId="785"/>
    <cellStyle name="强调文字颜色 3 2" xfId="40"/>
    <cellStyle name="强调文字颜色 3 20" xfId="828"/>
    <cellStyle name="强调文字颜色 3 21" xfId="871"/>
    <cellStyle name="强调文字颜色 3 22" xfId="914"/>
    <cellStyle name="强调文字颜色 3 23" xfId="957"/>
    <cellStyle name="强调文字颜色 3 24" xfId="1000"/>
    <cellStyle name="强调文字颜色 3 25" xfId="1043"/>
    <cellStyle name="强调文字颜色 3 26" xfId="1086"/>
    <cellStyle name="强调文字颜色 3 27" xfId="1129"/>
    <cellStyle name="强调文字颜色 3 28" xfId="1172"/>
    <cellStyle name="强调文字颜色 3 29" xfId="1214"/>
    <cellStyle name="强调文字颜色 3 3" xfId="92"/>
    <cellStyle name="强调文字颜色 3 30" xfId="1251"/>
    <cellStyle name="强调文字颜色 3 31" xfId="1302"/>
    <cellStyle name="强调文字颜色 3 32" xfId="1340"/>
    <cellStyle name="强调文字颜色 3 33" xfId="1389"/>
    <cellStyle name="强调文字颜色 3 34" xfId="1433"/>
    <cellStyle name="强调文字颜色 3 35" xfId="1471"/>
    <cellStyle name="强调文字颜色 3 36" xfId="1514"/>
    <cellStyle name="强调文字颜色 3 37" xfId="1558"/>
    <cellStyle name="强调文字颜色 3 38" xfId="1601"/>
    <cellStyle name="强调文字颜色 3 4" xfId="134"/>
    <cellStyle name="强调文字颜色 3 5" xfId="180"/>
    <cellStyle name="强调文字颜色 3 6" xfId="224"/>
    <cellStyle name="强调文字颜色 3 7" xfId="268"/>
    <cellStyle name="强调文字颜色 3 8" xfId="308"/>
    <cellStyle name="强调文字颜色 3 9" xfId="355"/>
    <cellStyle name="强调文字颜色 4 10" xfId="398"/>
    <cellStyle name="强调文字颜色 4 11" xfId="442"/>
    <cellStyle name="强调文字颜色 4 12" xfId="484"/>
    <cellStyle name="强调文字颜色 4 13" xfId="528"/>
    <cellStyle name="强调文字颜色 4 14" xfId="571"/>
    <cellStyle name="强调文字颜色 4 15" xfId="614"/>
    <cellStyle name="强调文字颜色 4 16" xfId="657"/>
    <cellStyle name="强调文字颜色 4 17" xfId="700"/>
    <cellStyle name="强调文字颜色 4 18" xfId="743"/>
    <cellStyle name="强调文字颜色 4 19" xfId="786"/>
    <cellStyle name="强调文字颜色 4 2" xfId="41"/>
    <cellStyle name="强调文字颜色 4 20" xfId="829"/>
    <cellStyle name="强调文字颜色 4 21" xfId="872"/>
    <cellStyle name="强调文字颜色 4 22" xfId="915"/>
    <cellStyle name="强调文字颜色 4 23" xfId="958"/>
    <cellStyle name="强调文字颜色 4 24" xfId="1001"/>
    <cellStyle name="强调文字颜色 4 25" xfId="1044"/>
    <cellStyle name="强调文字颜色 4 26" xfId="1087"/>
    <cellStyle name="强调文字颜色 4 27" xfId="1130"/>
    <cellStyle name="强调文字颜色 4 28" xfId="1173"/>
    <cellStyle name="强调文字颜色 4 29" xfId="1215"/>
    <cellStyle name="强调文字颜色 4 3" xfId="93"/>
    <cellStyle name="强调文字颜色 4 30" xfId="1252"/>
    <cellStyle name="强调文字颜色 4 31" xfId="1303"/>
    <cellStyle name="强调文字颜色 4 32" xfId="1341"/>
    <cellStyle name="强调文字颜色 4 33" xfId="1390"/>
    <cellStyle name="强调文字颜色 4 34" xfId="1434"/>
    <cellStyle name="强调文字颜色 4 35" xfId="1472"/>
    <cellStyle name="强调文字颜色 4 36" xfId="1515"/>
    <cellStyle name="强调文字颜色 4 37" xfId="1559"/>
    <cellStyle name="强调文字颜色 4 38" xfId="1602"/>
    <cellStyle name="强调文字颜色 4 4" xfId="135"/>
    <cellStyle name="强调文字颜色 4 5" xfId="181"/>
    <cellStyle name="强调文字颜色 4 6" xfId="225"/>
    <cellStyle name="强调文字颜色 4 7" xfId="269"/>
    <cellStyle name="强调文字颜色 4 8" xfId="309"/>
    <cellStyle name="强调文字颜色 4 9" xfId="356"/>
    <cellStyle name="强调文字颜色 5 10" xfId="399"/>
    <cellStyle name="强调文字颜色 5 11" xfId="443"/>
    <cellStyle name="强调文字颜色 5 12" xfId="485"/>
    <cellStyle name="强调文字颜色 5 13" xfId="529"/>
    <cellStyle name="强调文字颜色 5 14" xfId="572"/>
    <cellStyle name="强调文字颜色 5 15" xfId="615"/>
    <cellStyle name="强调文字颜色 5 16" xfId="658"/>
    <cellStyle name="强调文字颜色 5 17" xfId="701"/>
    <cellStyle name="强调文字颜色 5 18" xfId="744"/>
    <cellStyle name="强调文字颜色 5 19" xfId="787"/>
    <cellStyle name="强调文字颜色 5 2" xfId="42"/>
    <cellStyle name="强调文字颜色 5 20" xfId="830"/>
    <cellStyle name="强调文字颜色 5 21" xfId="873"/>
    <cellStyle name="强调文字颜色 5 22" xfId="916"/>
    <cellStyle name="强调文字颜色 5 23" xfId="959"/>
    <cellStyle name="强调文字颜色 5 24" xfId="1002"/>
    <cellStyle name="强调文字颜色 5 25" xfId="1045"/>
    <cellStyle name="强调文字颜色 5 26" xfId="1088"/>
    <cellStyle name="强调文字颜色 5 27" xfId="1131"/>
    <cellStyle name="强调文字颜色 5 28" xfId="1174"/>
    <cellStyle name="强调文字颜色 5 29" xfId="1216"/>
    <cellStyle name="强调文字颜色 5 3" xfId="94"/>
    <cellStyle name="强调文字颜色 5 30" xfId="1253"/>
    <cellStyle name="强调文字颜色 5 31" xfId="1304"/>
    <cellStyle name="强调文字颜色 5 32" xfId="1342"/>
    <cellStyle name="强调文字颜色 5 33" xfId="1391"/>
    <cellStyle name="强调文字颜色 5 34" xfId="1435"/>
    <cellStyle name="强调文字颜色 5 35" xfId="1473"/>
    <cellStyle name="强调文字颜色 5 36" xfId="1516"/>
    <cellStyle name="强调文字颜色 5 37" xfId="1560"/>
    <cellStyle name="强调文字颜色 5 38" xfId="1603"/>
    <cellStyle name="强调文字颜色 5 4" xfId="136"/>
    <cellStyle name="强调文字颜色 5 5" xfId="182"/>
    <cellStyle name="强调文字颜色 5 6" xfId="226"/>
    <cellStyle name="强调文字颜色 5 7" xfId="270"/>
    <cellStyle name="强调文字颜色 5 8" xfId="310"/>
    <cellStyle name="强调文字颜色 5 9" xfId="357"/>
    <cellStyle name="强调文字颜色 6 10" xfId="400"/>
    <cellStyle name="强调文字颜色 6 11" xfId="444"/>
    <cellStyle name="强调文字颜色 6 12" xfId="486"/>
    <cellStyle name="强调文字颜色 6 13" xfId="530"/>
    <cellStyle name="强调文字颜色 6 14" xfId="573"/>
    <cellStyle name="强调文字颜色 6 15" xfId="616"/>
    <cellStyle name="强调文字颜色 6 16" xfId="659"/>
    <cellStyle name="强调文字颜色 6 17" xfId="702"/>
    <cellStyle name="强调文字颜色 6 18" xfId="745"/>
    <cellStyle name="强调文字颜色 6 19" xfId="788"/>
    <cellStyle name="强调文字颜色 6 2" xfId="43"/>
    <cellStyle name="强调文字颜色 6 20" xfId="831"/>
    <cellStyle name="强调文字颜色 6 21" xfId="874"/>
    <cellStyle name="强调文字颜色 6 22" xfId="917"/>
    <cellStyle name="强调文字颜色 6 23" xfId="960"/>
    <cellStyle name="强调文字颜色 6 24" xfId="1003"/>
    <cellStyle name="强调文字颜色 6 25" xfId="1046"/>
    <cellStyle name="强调文字颜色 6 26" xfId="1089"/>
    <cellStyle name="强调文字颜色 6 27" xfId="1132"/>
    <cellStyle name="强调文字颜色 6 28" xfId="1175"/>
    <cellStyle name="强调文字颜色 6 29" xfId="1217"/>
    <cellStyle name="强调文字颜色 6 3" xfId="95"/>
    <cellStyle name="强调文字颜色 6 30" xfId="1254"/>
    <cellStyle name="强调文字颜色 6 31" xfId="1305"/>
    <cellStyle name="强调文字颜色 6 32" xfId="1343"/>
    <cellStyle name="强调文字颜色 6 33" xfId="1392"/>
    <cellStyle name="强调文字颜色 6 34" xfId="1436"/>
    <cellStyle name="强调文字颜色 6 35" xfId="1474"/>
    <cellStyle name="强调文字颜色 6 36" xfId="1517"/>
    <cellStyle name="强调文字颜色 6 37" xfId="1561"/>
    <cellStyle name="强调文字颜色 6 38" xfId="1604"/>
    <cellStyle name="强调文字颜色 6 4" xfId="137"/>
    <cellStyle name="强调文字颜色 6 5" xfId="183"/>
    <cellStyle name="强调文字颜色 6 6" xfId="227"/>
    <cellStyle name="强调文字颜色 6 7" xfId="271"/>
    <cellStyle name="强调文字颜色 6 8" xfId="311"/>
    <cellStyle name="强调文字颜色 6 9" xfId="358"/>
    <cellStyle name="适中 10" xfId="401"/>
    <cellStyle name="适中 11" xfId="445"/>
    <cellStyle name="适中 12" xfId="487"/>
    <cellStyle name="适中 13" xfId="531"/>
    <cellStyle name="适中 14" xfId="574"/>
    <cellStyle name="适中 15" xfId="617"/>
    <cellStyle name="适中 16" xfId="660"/>
    <cellStyle name="适中 17" xfId="703"/>
    <cellStyle name="适中 18" xfId="746"/>
    <cellStyle name="适中 19" xfId="789"/>
    <cellStyle name="适中 2" xfId="44"/>
    <cellStyle name="适中 20" xfId="832"/>
    <cellStyle name="适中 21" xfId="875"/>
    <cellStyle name="适中 22" xfId="918"/>
    <cellStyle name="适中 23" xfId="961"/>
    <cellStyle name="适中 24" xfId="1004"/>
    <cellStyle name="适中 25" xfId="1047"/>
    <cellStyle name="适中 26" xfId="1090"/>
    <cellStyle name="适中 27" xfId="1133"/>
    <cellStyle name="适中 28" xfId="1176"/>
    <cellStyle name="适中 29" xfId="1218"/>
    <cellStyle name="适中 3" xfId="96"/>
    <cellStyle name="适中 30" xfId="1255"/>
    <cellStyle name="适中 31" xfId="1306"/>
    <cellStyle name="适中 32" xfId="1344"/>
    <cellStyle name="适中 33" xfId="1393"/>
    <cellStyle name="适中 34" xfId="1437"/>
    <cellStyle name="适中 35" xfId="1475"/>
    <cellStyle name="适中 36" xfId="1518"/>
    <cellStyle name="适中 37" xfId="1562"/>
    <cellStyle name="适中 38" xfId="1605"/>
    <cellStyle name="适中 4" xfId="138"/>
    <cellStyle name="适中 5" xfId="184"/>
    <cellStyle name="适中 6" xfId="228"/>
    <cellStyle name="适中 7" xfId="272"/>
    <cellStyle name="适中 8" xfId="312"/>
    <cellStyle name="适中 9" xfId="359"/>
    <cellStyle name="输出 10" xfId="402"/>
    <cellStyle name="输出 11" xfId="446"/>
    <cellStyle name="输出 12" xfId="488"/>
    <cellStyle name="输出 13" xfId="532"/>
    <cellStyle name="输出 14" xfId="575"/>
    <cellStyle name="输出 15" xfId="618"/>
    <cellStyle name="输出 16" xfId="661"/>
    <cellStyle name="输出 17" xfId="704"/>
    <cellStyle name="输出 18" xfId="747"/>
    <cellStyle name="输出 19" xfId="790"/>
    <cellStyle name="输出 2" xfId="45"/>
    <cellStyle name="输出 20" xfId="833"/>
    <cellStyle name="输出 21" xfId="876"/>
    <cellStyle name="输出 22" xfId="919"/>
    <cellStyle name="输出 23" xfId="962"/>
    <cellStyle name="输出 24" xfId="1005"/>
    <cellStyle name="输出 25" xfId="1048"/>
    <cellStyle name="输出 26" xfId="1091"/>
    <cellStyle name="输出 27" xfId="1134"/>
    <cellStyle name="输出 28" xfId="1177"/>
    <cellStyle name="输出 29" xfId="1219"/>
    <cellStyle name="输出 3" xfId="97"/>
    <cellStyle name="输出 30" xfId="1256"/>
    <cellStyle name="输出 31" xfId="1307"/>
    <cellStyle name="输出 32" xfId="1345"/>
    <cellStyle name="输出 33" xfId="1394"/>
    <cellStyle name="输出 34" xfId="1438"/>
    <cellStyle name="输出 35" xfId="1476"/>
    <cellStyle name="输出 36" xfId="1519"/>
    <cellStyle name="输出 37" xfId="1563"/>
    <cellStyle name="输出 38" xfId="1606"/>
    <cellStyle name="输出 4" xfId="139"/>
    <cellStyle name="输出 5" xfId="185"/>
    <cellStyle name="输出 6" xfId="229"/>
    <cellStyle name="输出 7" xfId="273"/>
    <cellStyle name="输出 8" xfId="313"/>
    <cellStyle name="输出 9" xfId="360"/>
    <cellStyle name="输入 10" xfId="403"/>
    <cellStyle name="输入 11" xfId="447"/>
    <cellStyle name="输入 12" xfId="489"/>
    <cellStyle name="输入 13" xfId="533"/>
    <cellStyle name="输入 14" xfId="576"/>
    <cellStyle name="输入 15" xfId="619"/>
    <cellStyle name="输入 16" xfId="662"/>
    <cellStyle name="输入 17" xfId="705"/>
    <cellStyle name="输入 18" xfId="748"/>
    <cellStyle name="输入 19" xfId="791"/>
    <cellStyle name="输入 2" xfId="46"/>
    <cellStyle name="输入 20" xfId="834"/>
    <cellStyle name="输入 21" xfId="877"/>
    <cellStyle name="输入 22" xfId="920"/>
    <cellStyle name="输入 23" xfId="963"/>
    <cellStyle name="输入 24" xfId="1006"/>
    <cellStyle name="输入 25" xfId="1049"/>
    <cellStyle name="输入 26" xfId="1092"/>
    <cellStyle name="输入 27" xfId="1135"/>
    <cellStyle name="输入 28" xfId="1178"/>
    <cellStyle name="输入 29" xfId="1220"/>
    <cellStyle name="输入 3" xfId="98"/>
    <cellStyle name="输入 30" xfId="1257"/>
    <cellStyle name="输入 31" xfId="1308"/>
    <cellStyle name="输入 32" xfId="1346"/>
    <cellStyle name="输入 33" xfId="1395"/>
    <cellStyle name="输入 34" xfId="1439"/>
    <cellStyle name="输入 35" xfId="1477"/>
    <cellStyle name="输入 36" xfId="1520"/>
    <cellStyle name="输入 37" xfId="1564"/>
    <cellStyle name="输入 38" xfId="1607"/>
    <cellStyle name="输入 4" xfId="140"/>
    <cellStyle name="输入 5" xfId="186"/>
    <cellStyle name="输入 6" xfId="230"/>
    <cellStyle name="输入 7" xfId="274"/>
    <cellStyle name="输入 8" xfId="314"/>
    <cellStyle name="输入 9" xfId="361"/>
    <cellStyle name="样式 1" xfId="47"/>
    <cellStyle name="注释 10" xfId="404"/>
    <cellStyle name="注释 11" xfId="448"/>
    <cellStyle name="注释 12" xfId="490"/>
    <cellStyle name="注释 13" xfId="534"/>
    <cellStyle name="注释 14" xfId="577"/>
    <cellStyle name="注释 15" xfId="620"/>
    <cellStyle name="注释 16" xfId="663"/>
    <cellStyle name="注释 17" xfId="706"/>
    <cellStyle name="注释 18" xfId="749"/>
    <cellStyle name="注释 19" xfId="792"/>
    <cellStyle name="注释 2" xfId="48"/>
    <cellStyle name="注释 20" xfId="835"/>
    <cellStyle name="注释 21" xfId="878"/>
    <cellStyle name="注释 22" xfId="921"/>
    <cellStyle name="注释 23" xfId="964"/>
    <cellStyle name="注释 24" xfId="1007"/>
    <cellStyle name="注释 25" xfId="1050"/>
    <cellStyle name="注释 26" xfId="1093"/>
    <cellStyle name="注释 27" xfId="1136"/>
    <cellStyle name="注释 28" xfId="1179"/>
    <cellStyle name="注释 29" xfId="1221"/>
    <cellStyle name="注释 3" xfId="100"/>
    <cellStyle name="注释 30" xfId="1258"/>
    <cellStyle name="注释 31" xfId="1310"/>
    <cellStyle name="注释 32" xfId="1347"/>
    <cellStyle name="注释 33" xfId="1396"/>
    <cellStyle name="注释 34" xfId="1441"/>
    <cellStyle name="注释 35" xfId="1478"/>
    <cellStyle name="注释 36" xfId="1521"/>
    <cellStyle name="注释 37" xfId="1565"/>
    <cellStyle name="注释 38" xfId="1608"/>
    <cellStyle name="注释 4" xfId="141"/>
    <cellStyle name="注释 5" xfId="188"/>
    <cellStyle name="注释 6" xfId="232"/>
    <cellStyle name="注释 7" xfId="276"/>
    <cellStyle name="注释 8" xfId="315"/>
    <cellStyle name="注释 9" xfId="362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华文楷体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华文楷体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华文楷体"/>
        <scheme val="minor"/>
      </font>
      <numFmt numFmtId="176" formatCode="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华文楷体"/>
        <scheme val="minor"/>
      </font>
      <numFmt numFmtId="176" formatCode="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华文楷体"/>
        <scheme val="minor"/>
      </font>
      <numFmt numFmtId="176" formatCode="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华文楷体"/>
        <scheme val="minor"/>
      </font>
      <numFmt numFmtId="176" formatCode="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华文楷体"/>
        <scheme val="minor"/>
      </font>
      <numFmt numFmtId="176" formatCode="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华文楷体"/>
        <scheme val="minor"/>
      </font>
      <numFmt numFmtId="176" formatCode="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华文楷体"/>
        <scheme val="minor"/>
      </font>
      <numFmt numFmtId="176" formatCode="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华文楷体"/>
        <scheme val="minor"/>
      </font>
      <numFmt numFmtId="176" formatCode="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华文楷体"/>
        <scheme val="minor"/>
      </font>
      <numFmt numFmtId="176" formatCode="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华文楷体"/>
        <scheme val="minor"/>
      </font>
      <numFmt numFmtId="176" formatCode="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华文楷体"/>
        <scheme val="minor"/>
      </font>
      <numFmt numFmtId="176" formatCode="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华文楷体"/>
        <scheme val="minor"/>
      </font>
      <numFmt numFmtId="176" formatCode="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华文楷体"/>
        <scheme val="minor"/>
      </font>
      <numFmt numFmtId="176" formatCode="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华文楷体"/>
        <scheme val="minor"/>
      </font>
      <numFmt numFmtId="176" formatCode="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华文楷体"/>
        <scheme val="minor"/>
      </font>
      <numFmt numFmtId="176" formatCode="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华文楷体"/>
        <scheme val="minor"/>
      </font>
      <numFmt numFmtId="176" formatCode="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华文楷体"/>
        <scheme val="minor"/>
      </font>
      <numFmt numFmtId="176" formatCode="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华文楷体"/>
        <scheme val="minor"/>
      </font>
      <numFmt numFmtId="176" formatCode="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华文楷体"/>
        <scheme val="minor"/>
      </font>
      <numFmt numFmtId="176" formatCode="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华文楷体"/>
        <scheme val="minor"/>
      </font>
      <numFmt numFmtId="176" formatCode="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华文楷体"/>
        <scheme val="minor"/>
      </font>
      <numFmt numFmtId="44" formatCode="yyyy&quot;年&quot;m&quot;月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华文楷体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华文楷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华文楷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华文楷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华文楷体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586740</xdr:colOff>
      <xdr:row>0</xdr:row>
      <xdr:rowOff>15241</xdr:rowOff>
    </xdr:from>
    <xdr:to>
      <xdr:col>13</xdr:col>
      <xdr:colOff>7620</xdr:colOff>
      <xdr:row>0</xdr:row>
      <xdr:rowOff>647700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6" name="区域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区域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83040" y="15241"/>
              <a:ext cx="1935480" cy="6324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此形状表示表切片器。Excel 2013 或更高版本中支持表切片器。
如果形状是在较早版本的 Excel 中修改的，或者工作簿是使用 Excel 2007 或更早版本保存的，则不能使用切片器。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区域" sourceName="区域">
  <extLst>
    <x:ext xmlns:x15="http://schemas.microsoft.com/office/spreadsheetml/2010/11/main" uri="{2F2917AC-EB37-4324-AD4E-5DD8C200BD13}">
      <x15:tableSlicerCache tableId="6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区域" cache="切片器_区域" caption="区域" columnCount="3" style="SlicerStyleDark4" rowHeight="209550"/>
</slicers>
</file>

<file path=xl/tables/table1.xml><?xml version="1.0" encoding="utf-8"?>
<table xmlns="http://schemas.openxmlformats.org/spreadsheetml/2006/main" id="6" name="表6" displayName="表6" ref="A2:M39" totalsRowCount="1" headerRowDxfId="30" dataDxfId="29" headerRowBorderDxfId="27" tableBorderDxfId="28" totalsRowBorderDxfId="26" headerRowCellStyle="常规 2" dataCellStyle="常规 5">
  <autoFilter ref="A2:M38"/>
  <tableColumns count="13">
    <tableColumn id="1" name="区域" totalsRowLabel="汇总" dataDxfId="24" totalsRowDxfId="25"/>
    <tableColumn id="2" name="积分月份" dataDxfId="22" totalsRowDxfId="23" dataCellStyle="常规 3"/>
    <tableColumn id="3" name="预估积金" totalsRowFunction="sum" dataDxfId="20" totalsRowDxfId="21" dataCellStyle="常规 7"/>
    <tableColumn id="4" name="导入积分" totalsRowFunction="sum" dataDxfId="18" totalsRowDxfId="19" dataCellStyle="常规 5"/>
    <tableColumn id="5" name="平台总积分" totalsRowFunction="sum" dataDxfId="16" totalsRowDxfId="17" dataCellStyle="常规 5"/>
    <tableColumn id="6" name="兑奖积分" totalsRowFunction="sum" dataDxfId="14" totalsRowDxfId="15" dataCellStyle="常规 5"/>
    <tableColumn id="7" name="平台减少积分" totalsRowFunction="sum" dataDxfId="12" totalsRowDxfId="13" dataCellStyle="常规 5"/>
    <tableColumn id="8" name="平台剩余积分" totalsRowFunction="sum" dataDxfId="10" totalsRowDxfId="11" dataCellStyle="常规 5"/>
    <tableColumn id="9" name="申请金额" totalsRowFunction="sum" dataDxfId="8" totalsRowDxfId="9" dataCellStyle="常规 5"/>
    <tableColumn id="10" name="实际发放金额" totalsRowFunction="sum" dataDxfId="6" totalsRowDxfId="7" dataCellStyle="常规 5"/>
    <tableColumn id="11" name="剩余金额" totalsRowFunction="sum" dataDxfId="4" totalsRowDxfId="5" dataCellStyle="常规 5"/>
    <tableColumn id="12" name="备注（营收）" totalsRowFunction="sum" dataDxfId="2" totalsRowDxfId="3" dataCellStyle="常规 5"/>
    <tableColumn id="13" name="备注" dataDxfId="0" totalsRowDxfId="1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orbel">
      <a:maj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4"/>
  <sheetViews>
    <sheetView showGridLines="0" workbookViewId="0">
      <pane ySplit="7" topLeftCell="A8" activePane="bottomLeft" state="frozen"/>
      <selection pane="bottomLeft" activeCell="D14" sqref="D14"/>
    </sheetView>
  </sheetViews>
  <sheetFormatPr defaultColWidth="9.125" defaultRowHeight="13.2" x14ac:dyDescent="0.35"/>
  <cols>
    <col min="1" max="1" width="19.25" style="1" customWidth="1"/>
    <col min="2" max="2" width="13.25" style="1" customWidth="1"/>
    <col min="3" max="11" width="12.875" style="1" customWidth="1"/>
    <col min="12" max="12" width="15.125" style="1" customWidth="1"/>
    <col min="13" max="13" width="6.125" style="1" customWidth="1"/>
    <col min="14" max="16384" width="9.125" style="1"/>
  </cols>
  <sheetData>
    <row r="1" spans="1:13" ht="45" customHeight="1" x14ac:dyDescent="0.35">
      <c r="A1" s="8"/>
      <c r="B1" s="8"/>
      <c r="D1" s="23" t="s">
        <v>19</v>
      </c>
      <c r="E1" s="8"/>
      <c r="F1" s="8"/>
      <c r="G1" s="8"/>
      <c r="H1" s="8"/>
      <c r="I1" s="8"/>
      <c r="J1" s="8"/>
      <c r="K1" s="8"/>
      <c r="L1" s="8"/>
      <c r="M1" s="8"/>
    </row>
    <row r="2" spans="1:13" ht="16.5" customHeight="1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16.5" customHeight="1" thickBot="1" x14ac:dyDescent="0.4">
      <c r="A3" s="6"/>
      <c r="B3" s="6"/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  <c r="I3" s="12" t="s">
        <v>8</v>
      </c>
      <c r="J3" s="12" t="s">
        <v>9</v>
      </c>
      <c r="K3" s="12" t="s">
        <v>10</v>
      </c>
      <c r="L3" s="12" t="s">
        <v>11</v>
      </c>
      <c r="M3" s="6"/>
    </row>
    <row r="4" spans="1:13" ht="53.25" customHeight="1" thickTop="1" thickBot="1" x14ac:dyDescent="0.4">
      <c r="A4" s="6"/>
      <c r="B4" s="7" t="s">
        <v>14</v>
      </c>
      <c r="C4" s="13">
        <f>SUM(C8:C3087)</f>
        <v>104029</v>
      </c>
      <c r="D4" s="14">
        <f t="shared" ref="D4:L4" si="0">SUM(D8:D3087)</f>
        <v>111143</v>
      </c>
      <c r="E4" s="15">
        <f t="shared" si="0"/>
        <v>111726</v>
      </c>
      <c r="F4" s="16">
        <f t="shared" si="0"/>
        <v>114378</v>
      </c>
      <c r="G4" s="17">
        <f t="shared" si="0"/>
        <v>109806</v>
      </c>
      <c r="H4" s="18">
        <f t="shared" si="0"/>
        <v>105683</v>
      </c>
      <c r="I4" s="19">
        <f t="shared" si="0"/>
        <v>107997</v>
      </c>
      <c r="J4" s="20">
        <f t="shared" si="0"/>
        <v>118086</v>
      </c>
      <c r="K4" s="21">
        <f t="shared" si="0"/>
        <v>109086</v>
      </c>
      <c r="L4" s="22">
        <f t="shared" si="0"/>
        <v>118236</v>
      </c>
      <c r="M4" s="6"/>
    </row>
    <row r="5" spans="1:13" ht="13.8" thickTop="1" x14ac:dyDescent="0.3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ht="13.8" thickBot="1" x14ac:dyDescent="0.4"/>
    <row r="7" spans="1:13" s="24" customFormat="1" ht="13.8" thickBot="1" x14ac:dyDescent="0.4">
      <c r="A7" s="2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</row>
    <row r="8" spans="1:13" s="24" customFormat="1" x14ac:dyDescent="0.35">
      <c r="A8" s="3" t="s">
        <v>13</v>
      </c>
      <c r="B8" s="4">
        <v>42370</v>
      </c>
      <c r="C8" s="5">
        <v>2692</v>
      </c>
      <c r="D8" s="5">
        <v>3987</v>
      </c>
      <c r="E8" s="5">
        <v>4844</v>
      </c>
      <c r="F8" s="5">
        <v>4175</v>
      </c>
      <c r="G8" s="5">
        <v>1460</v>
      </c>
      <c r="H8" s="5">
        <v>4197</v>
      </c>
      <c r="I8" s="5">
        <v>4388</v>
      </c>
      <c r="J8" s="5">
        <v>2534</v>
      </c>
      <c r="K8" s="5">
        <v>3386</v>
      </c>
      <c r="L8" s="5">
        <v>4682</v>
      </c>
      <c r="M8" s="3"/>
    </row>
    <row r="9" spans="1:13" s="24" customFormat="1" x14ac:dyDescent="0.35">
      <c r="A9" s="3" t="s">
        <v>13</v>
      </c>
      <c r="B9" s="4">
        <v>42401</v>
      </c>
      <c r="C9" s="5">
        <v>1248</v>
      </c>
      <c r="D9" s="5">
        <v>4277</v>
      </c>
      <c r="E9" s="5">
        <v>2290</v>
      </c>
      <c r="F9" s="5">
        <v>2355</v>
      </c>
      <c r="G9" s="5">
        <v>3451</v>
      </c>
      <c r="H9" s="5">
        <v>2970</v>
      </c>
      <c r="I9" s="5">
        <v>4007</v>
      </c>
      <c r="J9" s="5">
        <v>3430</v>
      </c>
      <c r="K9" s="5">
        <v>2410</v>
      </c>
      <c r="L9" s="5">
        <v>4881</v>
      </c>
      <c r="M9" s="3"/>
    </row>
    <row r="10" spans="1:13" s="24" customFormat="1" x14ac:dyDescent="0.35">
      <c r="A10" s="3" t="s">
        <v>13</v>
      </c>
      <c r="B10" s="4">
        <v>42431</v>
      </c>
      <c r="C10" s="5">
        <v>4262</v>
      </c>
      <c r="D10" s="5">
        <v>2667</v>
      </c>
      <c r="E10" s="5">
        <v>4058</v>
      </c>
      <c r="F10" s="5">
        <v>4739</v>
      </c>
      <c r="G10" s="5">
        <v>4715</v>
      </c>
      <c r="H10" s="5">
        <v>1603</v>
      </c>
      <c r="I10" s="5">
        <v>1654</v>
      </c>
      <c r="J10" s="5">
        <v>2980</v>
      </c>
      <c r="K10" s="5">
        <v>1555</v>
      </c>
      <c r="L10" s="5">
        <v>1029</v>
      </c>
      <c r="M10" s="3"/>
    </row>
    <row r="11" spans="1:13" s="24" customFormat="1" x14ac:dyDescent="0.35">
      <c r="A11" s="3" t="s">
        <v>13</v>
      </c>
      <c r="B11" s="4">
        <v>42463</v>
      </c>
      <c r="C11" s="5">
        <v>2879</v>
      </c>
      <c r="D11" s="5">
        <v>3224</v>
      </c>
      <c r="E11" s="5">
        <v>4326</v>
      </c>
      <c r="F11" s="5">
        <v>4765</v>
      </c>
      <c r="G11" s="5">
        <v>4045</v>
      </c>
      <c r="H11" s="5">
        <v>1035</v>
      </c>
      <c r="I11" s="5">
        <v>4331</v>
      </c>
      <c r="J11" s="5">
        <v>3396</v>
      </c>
      <c r="K11" s="5">
        <v>1147</v>
      </c>
      <c r="L11" s="5">
        <v>2553</v>
      </c>
      <c r="M11" s="3"/>
    </row>
    <row r="12" spans="1:13" s="24" customFormat="1" x14ac:dyDescent="0.35">
      <c r="A12" s="3" t="s">
        <v>13</v>
      </c>
      <c r="B12" s="4">
        <v>42494</v>
      </c>
      <c r="C12" s="5">
        <v>3065</v>
      </c>
      <c r="D12" s="5">
        <v>4311</v>
      </c>
      <c r="E12" s="5">
        <v>4571</v>
      </c>
      <c r="F12" s="5">
        <v>2669</v>
      </c>
      <c r="G12" s="5">
        <v>3833</v>
      </c>
      <c r="H12" s="5">
        <v>1701</v>
      </c>
      <c r="I12" s="5">
        <v>3413</v>
      </c>
      <c r="J12" s="5">
        <v>1067</v>
      </c>
      <c r="K12" s="5">
        <v>4396</v>
      </c>
      <c r="L12" s="5">
        <v>2895</v>
      </c>
      <c r="M12" s="3"/>
    </row>
    <row r="13" spans="1:13" s="24" customFormat="1" x14ac:dyDescent="0.35">
      <c r="A13" s="3" t="s">
        <v>13</v>
      </c>
      <c r="B13" s="4">
        <v>42526</v>
      </c>
      <c r="C13" s="5">
        <v>1127</v>
      </c>
      <c r="D13" s="5">
        <v>2821</v>
      </c>
      <c r="E13" s="5">
        <v>2687</v>
      </c>
      <c r="F13" s="5">
        <v>1019</v>
      </c>
      <c r="G13" s="5">
        <v>2569</v>
      </c>
      <c r="H13" s="5">
        <v>3070</v>
      </c>
      <c r="I13" s="5">
        <v>2210</v>
      </c>
      <c r="J13" s="5">
        <v>4877</v>
      </c>
      <c r="K13" s="5">
        <v>2566</v>
      </c>
      <c r="L13" s="5">
        <v>3603</v>
      </c>
      <c r="M13" s="3"/>
    </row>
    <row r="14" spans="1:13" s="24" customFormat="1" x14ac:dyDescent="0.35">
      <c r="A14" s="3" t="s">
        <v>13</v>
      </c>
      <c r="B14" s="4">
        <v>42556</v>
      </c>
      <c r="C14" s="5">
        <v>4155</v>
      </c>
      <c r="D14" s="5">
        <v>2358</v>
      </c>
      <c r="E14" s="5">
        <v>3881</v>
      </c>
      <c r="F14" s="5">
        <v>2141</v>
      </c>
      <c r="G14" s="5">
        <v>2069</v>
      </c>
      <c r="H14" s="5">
        <v>1213</v>
      </c>
      <c r="I14" s="5">
        <v>3021</v>
      </c>
      <c r="J14" s="5">
        <v>2589</v>
      </c>
      <c r="K14" s="5">
        <v>1100</v>
      </c>
      <c r="L14" s="5">
        <v>4501</v>
      </c>
      <c r="M14" s="3"/>
    </row>
    <row r="15" spans="1:13" s="24" customFormat="1" x14ac:dyDescent="0.35">
      <c r="A15" s="3" t="s">
        <v>13</v>
      </c>
      <c r="B15" s="4">
        <v>42588</v>
      </c>
      <c r="C15" s="5">
        <v>3647</v>
      </c>
      <c r="D15" s="5">
        <v>1301</v>
      </c>
      <c r="E15" s="5">
        <v>1122</v>
      </c>
      <c r="F15" s="5">
        <v>1413</v>
      </c>
      <c r="G15" s="5">
        <v>3940</v>
      </c>
      <c r="H15" s="5">
        <v>2605</v>
      </c>
      <c r="I15" s="5">
        <v>2980</v>
      </c>
      <c r="J15" s="5">
        <v>1006</v>
      </c>
      <c r="K15" s="5">
        <v>3691</v>
      </c>
      <c r="L15" s="5">
        <v>3472</v>
      </c>
      <c r="M15" s="3"/>
    </row>
    <row r="16" spans="1:13" s="24" customFormat="1" x14ac:dyDescent="0.35">
      <c r="A16" s="3" t="s">
        <v>13</v>
      </c>
      <c r="B16" s="4">
        <v>42620</v>
      </c>
      <c r="C16" s="5">
        <v>1616</v>
      </c>
      <c r="D16" s="5">
        <v>1137</v>
      </c>
      <c r="E16" s="5">
        <v>4331</v>
      </c>
      <c r="F16" s="5">
        <v>1633</v>
      </c>
      <c r="G16" s="5">
        <v>4412</v>
      </c>
      <c r="H16" s="5">
        <v>3281</v>
      </c>
      <c r="I16" s="5">
        <v>2580</v>
      </c>
      <c r="J16" s="5">
        <v>4859</v>
      </c>
      <c r="K16" s="5">
        <v>1516</v>
      </c>
      <c r="L16" s="5">
        <v>1143</v>
      </c>
      <c r="M16" s="3"/>
    </row>
    <row r="17" spans="1:13" s="24" customFormat="1" x14ac:dyDescent="0.35">
      <c r="A17" s="3" t="s">
        <v>13</v>
      </c>
      <c r="B17" s="4">
        <v>42651</v>
      </c>
      <c r="C17" s="5">
        <v>1443</v>
      </c>
      <c r="D17" s="5">
        <v>4004</v>
      </c>
      <c r="E17" s="5">
        <v>4721</v>
      </c>
      <c r="F17" s="5">
        <v>4995</v>
      </c>
      <c r="G17" s="5">
        <v>3556</v>
      </c>
      <c r="H17" s="5">
        <v>3350</v>
      </c>
      <c r="I17" s="5">
        <v>3381</v>
      </c>
      <c r="J17" s="5">
        <v>4548</v>
      </c>
      <c r="K17" s="5">
        <v>3062</v>
      </c>
      <c r="L17" s="5">
        <v>4958</v>
      </c>
      <c r="M17" s="3"/>
    </row>
    <row r="18" spans="1:13" s="24" customFormat="1" x14ac:dyDescent="0.35">
      <c r="A18" s="3" t="s">
        <v>13</v>
      </c>
      <c r="B18" s="4">
        <v>42683</v>
      </c>
      <c r="C18" s="5">
        <v>2976</v>
      </c>
      <c r="D18" s="5">
        <v>2561</v>
      </c>
      <c r="E18" s="5">
        <v>3650</v>
      </c>
      <c r="F18" s="5">
        <v>3365</v>
      </c>
      <c r="G18" s="5">
        <v>2930</v>
      </c>
      <c r="H18" s="5">
        <v>4962</v>
      </c>
      <c r="I18" s="5">
        <v>2242</v>
      </c>
      <c r="J18" s="5">
        <v>4742</v>
      </c>
      <c r="K18" s="5">
        <v>4338</v>
      </c>
      <c r="L18" s="5">
        <v>3476</v>
      </c>
      <c r="M18" s="3"/>
    </row>
    <row r="19" spans="1:13" s="24" customFormat="1" x14ac:dyDescent="0.35">
      <c r="A19" s="3" t="s">
        <v>13</v>
      </c>
      <c r="B19" s="4">
        <v>42714</v>
      </c>
      <c r="C19" s="5">
        <v>2973</v>
      </c>
      <c r="D19" s="5">
        <v>4688</v>
      </c>
      <c r="E19" s="5">
        <v>3961</v>
      </c>
      <c r="F19" s="5">
        <v>1134</v>
      </c>
      <c r="G19" s="5">
        <v>1598</v>
      </c>
      <c r="H19" s="5">
        <v>1886</v>
      </c>
      <c r="I19" s="5">
        <v>2627</v>
      </c>
      <c r="J19" s="5">
        <v>4793</v>
      </c>
      <c r="K19" s="5">
        <v>3818</v>
      </c>
      <c r="L19" s="5">
        <v>3028</v>
      </c>
      <c r="M19" s="3"/>
    </row>
    <row r="20" spans="1:13" s="24" customFormat="1" x14ac:dyDescent="0.35">
      <c r="A20" s="3" t="s">
        <v>15</v>
      </c>
      <c r="B20" s="4">
        <v>42370</v>
      </c>
      <c r="C20" s="5">
        <v>2772</v>
      </c>
      <c r="D20" s="5">
        <v>3861</v>
      </c>
      <c r="E20" s="5">
        <v>4142</v>
      </c>
      <c r="F20" s="5">
        <v>4089</v>
      </c>
      <c r="G20" s="5">
        <v>3259</v>
      </c>
      <c r="H20" s="5">
        <v>3947</v>
      </c>
      <c r="I20" s="5">
        <v>2030</v>
      </c>
      <c r="J20" s="5">
        <v>1596</v>
      </c>
      <c r="K20" s="5">
        <v>1291</v>
      </c>
      <c r="L20" s="5">
        <v>4929</v>
      </c>
      <c r="M20" s="3"/>
    </row>
    <row r="21" spans="1:13" s="24" customFormat="1" x14ac:dyDescent="0.35">
      <c r="A21" s="3" t="s">
        <v>15</v>
      </c>
      <c r="B21" s="4">
        <v>42401</v>
      </c>
      <c r="C21" s="5">
        <v>3401</v>
      </c>
      <c r="D21" s="5">
        <v>1439</v>
      </c>
      <c r="E21" s="5">
        <v>3630</v>
      </c>
      <c r="F21" s="5">
        <v>4447</v>
      </c>
      <c r="G21" s="5">
        <v>1316</v>
      </c>
      <c r="H21" s="5">
        <v>2210</v>
      </c>
      <c r="I21" s="5">
        <v>1364</v>
      </c>
      <c r="J21" s="5">
        <v>4959</v>
      </c>
      <c r="K21" s="5">
        <v>4850</v>
      </c>
      <c r="L21" s="5">
        <v>4806</v>
      </c>
      <c r="M21" s="3"/>
    </row>
    <row r="22" spans="1:13" s="24" customFormat="1" x14ac:dyDescent="0.35">
      <c r="A22" s="3" t="s">
        <v>15</v>
      </c>
      <c r="B22" s="4">
        <v>42431</v>
      </c>
      <c r="C22" s="5">
        <v>2921</v>
      </c>
      <c r="D22" s="5">
        <v>1753</v>
      </c>
      <c r="E22" s="5">
        <v>2484</v>
      </c>
      <c r="F22" s="5">
        <v>1277</v>
      </c>
      <c r="G22" s="5">
        <v>1389</v>
      </c>
      <c r="H22" s="5">
        <v>4693</v>
      </c>
      <c r="I22" s="5">
        <v>3303</v>
      </c>
      <c r="J22" s="5">
        <v>3577</v>
      </c>
      <c r="K22" s="5">
        <v>4063</v>
      </c>
      <c r="L22" s="5">
        <v>3036</v>
      </c>
      <c r="M22" s="3"/>
    </row>
    <row r="23" spans="1:13" s="24" customFormat="1" x14ac:dyDescent="0.35">
      <c r="A23" s="3" t="s">
        <v>15</v>
      </c>
      <c r="B23" s="4">
        <v>42463</v>
      </c>
      <c r="C23" s="5">
        <v>1067</v>
      </c>
      <c r="D23" s="5">
        <v>4172</v>
      </c>
      <c r="E23" s="5">
        <v>4594</v>
      </c>
      <c r="F23" s="5">
        <v>2650</v>
      </c>
      <c r="G23" s="5">
        <v>2326</v>
      </c>
      <c r="H23" s="5">
        <v>4143</v>
      </c>
      <c r="I23" s="5">
        <v>3781</v>
      </c>
      <c r="J23" s="5">
        <v>3436</v>
      </c>
      <c r="K23" s="5">
        <v>4683</v>
      </c>
      <c r="L23" s="5">
        <v>2788</v>
      </c>
      <c r="M23" s="3"/>
    </row>
    <row r="24" spans="1:13" s="24" customFormat="1" x14ac:dyDescent="0.35">
      <c r="A24" s="3" t="s">
        <v>15</v>
      </c>
      <c r="B24" s="4">
        <v>42494</v>
      </c>
      <c r="C24" s="5">
        <v>4760</v>
      </c>
      <c r="D24" s="5">
        <v>4031</v>
      </c>
      <c r="E24" s="5">
        <v>3781</v>
      </c>
      <c r="F24" s="5">
        <v>3591</v>
      </c>
      <c r="G24" s="5">
        <v>1948</v>
      </c>
      <c r="H24" s="5">
        <v>2335</v>
      </c>
      <c r="I24" s="5">
        <v>4209</v>
      </c>
      <c r="J24" s="5">
        <v>1837</v>
      </c>
      <c r="K24" s="5">
        <v>1417</v>
      </c>
      <c r="L24" s="5">
        <v>2666</v>
      </c>
      <c r="M24" s="3"/>
    </row>
    <row r="25" spans="1:13" s="24" customFormat="1" x14ac:dyDescent="0.35">
      <c r="A25" s="3" t="s">
        <v>15</v>
      </c>
      <c r="B25" s="4">
        <v>42526</v>
      </c>
      <c r="C25" s="5">
        <v>1071</v>
      </c>
      <c r="D25" s="5">
        <v>2715</v>
      </c>
      <c r="E25" s="5">
        <v>1196</v>
      </c>
      <c r="F25" s="5">
        <v>4460</v>
      </c>
      <c r="G25" s="5">
        <v>1703</v>
      </c>
      <c r="H25" s="5">
        <v>3280</v>
      </c>
      <c r="I25" s="5">
        <v>1096</v>
      </c>
      <c r="J25" s="5">
        <v>4055</v>
      </c>
      <c r="K25" s="5">
        <v>1400</v>
      </c>
      <c r="L25" s="5">
        <v>1788</v>
      </c>
      <c r="M25" s="3"/>
    </row>
    <row r="26" spans="1:13" s="24" customFormat="1" x14ac:dyDescent="0.35">
      <c r="A26" s="3" t="s">
        <v>15</v>
      </c>
      <c r="B26" s="4">
        <v>42556</v>
      </c>
      <c r="C26" s="5">
        <v>3309</v>
      </c>
      <c r="D26" s="5">
        <v>1344</v>
      </c>
      <c r="E26" s="5">
        <v>4089</v>
      </c>
      <c r="F26" s="5">
        <v>3373</v>
      </c>
      <c r="G26" s="5">
        <v>4091</v>
      </c>
      <c r="H26" s="5">
        <v>3151</v>
      </c>
      <c r="I26" s="5">
        <v>3939</v>
      </c>
      <c r="J26" s="5">
        <v>1085</v>
      </c>
      <c r="K26" s="5">
        <v>4807</v>
      </c>
      <c r="L26" s="5">
        <v>1724</v>
      </c>
      <c r="M26" s="3"/>
    </row>
    <row r="27" spans="1:13" s="24" customFormat="1" x14ac:dyDescent="0.35">
      <c r="A27" s="3" t="s">
        <v>15</v>
      </c>
      <c r="B27" s="4">
        <v>42588</v>
      </c>
      <c r="C27" s="5">
        <v>1592</v>
      </c>
      <c r="D27" s="5">
        <v>3197</v>
      </c>
      <c r="E27" s="5">
        <v>4899</v>
      </c>
      <c r="F27" s="5">
        <v>4911</v>
      </c>
      <c r="G27" s="5">
        <v>4574</v>
      </c>
      <c r="H27" s="5">
        <v>1461</v>
      </c>
      <c r="I27" s="5">
        <v>1980</v>
      </c>
      <c r="J27" s="5">
        <v>3930</v>
      </c>
      <c r="K27" s="5">
        <v>2633</v>
      </c>
      <c r="L27" s="5">
        <v>4964</v>
      </c>
      <c r="M27" s="3"/>
    </row>
    <row r="28" spans="1:13" s="24" customFormat="1" x14ac:dyDescent="0.35">
      <c r="A28" s="3" t="s">
        <v>15</v>
      </c>
      <c r="B28" s="4">
        <v>42620</v>
      </c>
      <c r="C28" s="5">
        <v>3626</v>
      </c>
      <c r="D28" s="5">
        <v>2837</v>
      </c>
      <c r="E28" s="5">
        <v>1778</v>
      </c>
      <c r="F28" s="5">
        <v>3423</v>
      </c>
      <c r="G28" s="5">
        <v>3299</v>
      </c>
      <c r="H28" s="5">
        <v>2845</v>
      </c>
      <c r="I28" s="5">
        <v>3421</v>
      </c>
      <c r="J28" s="5">
        <v>3704</v>
      </c>
      <c r="K28" s="5">
        <v>1494</v>
      </c>
      <c r="L28" s="5">
        <v>3455</v>
      </c>
      <c r="M28" s="3"/>
    </row>
    <row r="29" spans="1:13" s="24" customFormat="1" x14ac:dyDescent="0.35">
      <c r="A29" s="3" t="s">
        <v>15</v>
      </c>
      <c r="B29" s="4">
        <v>42651</v>
      </c>
      <c r="C29" s="5">
        <v>4088</v>
      </c>
      <c r="D29" s="5">
        <v>2449</v>
      </c>
      <c r="E29" s="5">
        <v>2852</v>
      </c>
      <c r="F29" s="5">
        <v>2513</v>
      </c>
      <c r="G29" s="5">
        <v>3683</v>
      </c>
      <c r="H29" s="5">
        <v>3163</v>
      </c>
      <c r="I29" s="5">
        <v>4680</v>
      </c>
      <c r="J29" s="5">
        <v>2409</v>
      </c>
      <c r="K29" s="5">
        <v>3230</v>
      </c>
      <c r="L29" s="5">
        <v>3620</v>
      </c>
      <c r="M29" s="3"/>
    </row>
    <row r="30" spans="1:13" s="24" customFormat="1" x14ac:dyDescent="0.35">
      <c r="A30" s="3" t="s">
        <v>15</v>
      </c>
      <c r="B30" s="4">
        <v>42683</v>
      </c>
      <c r="C30" s="5">
        <v>4178</v>
      </c>
      <c r="D30" s="5">
        <v>3487</v>
      </c>
      <c r="E30" s="5">
        <v>2369</v>
      </c>
      <c r="F30" s="5">
        <v>3150</v>
      </c>
      <c r="G30" s="5">
        <v>3882</v>
      </c>
      <c r="H30" s="5">
        <v>2822</v>
      </c>
      <c r="I30" s="5">
        <v>4607</v>
      </c>
      <c r="J30" s="5">
        <v>1105</v>
      </c>
      <c r="K30" s="5">
        <v>1865</v>
      </c>
      <c r="L30" s="5">
        <v>2925</v>
      </c>
      <c r="M30" s="3"/>
    </row>
    <row r="31" spans="1:13" s="24" customFormat="1" x14ac:dyDescent="0.35">
      <c r="A31" s="3" t="s">
        <v>15</v>
      </c>
      <c r="B31" s="4">
        <v>42714</v>
      </c>
      <c r="C31" s="5">
        <v>3094</v>
      </c>
      <c r="D31" s="5">
        <v>3229</v>
      </c>
      <c r="E31" s="5">
        <v>4645</v>
      </c>
      <c r="F31" s="5">
        <v>2240</v>
      </c>
      <c r="G31" s="5">
        <v>4036</v>
      </c>
      <c r="H31" s="5">
        <v>3483</v>
      </c>
      <c r="I31" s="5">
        <v>3286</v>
      </c>
      <c r="J31" s="5">
        <v>3205</v>
      </c>
      <c r="K31" s="5">
        <v>3608</v>
      </c>
      <c r="L31" s="5">
        <v>3839</v>
      </c>
      <c r="M31" s="3"/>
    </row>
    <row r="32" spans="1:13" s="24" customFormat="1" x14ac:dyDescent="0.35">
      <c r="A32" s="3" t="s">
        <v>16</v>
      </c>
      <c r="B32" s="4">
        <v>42370</v>
      </c>
      <c r="C32" s="5">
        <v>3634</v>
      </c>
      <c r="D32" s="5">
        <v>2500</v>
      </c>
      <c r="E32" s="5">
        <v>2179</v>
      </c>
      <c r="F32" s="5">
        <v>4412</v>
      </c>
      <c r="G32" s="5">
        <v>3802</v>
      </c>
      <c r="H32" s="5">
        <v>3245</v>
      </c>
      <c r="I32" s="5">
        <v>2423</v>
      </c>
      <c r="J32" s="5">
        <v>3069</v>
      </c>
      <c r="K32" s="5">
        <v>4526</v>
      </c>
      <c r="L32" s="5">
        <v>1587</v>
      </c>
      <c r="M32" s="3"/>
    </row>
    <row r="33" spans="1:13" s="24" customFormat="1" x14ac:dyDescent="0.35">
      <c r="A33" s="3" t="s">
        <v>16</v>
      </c>
      <c r="B33" s="4">
        <v>42401</v>
      </c>
      <c r="C33" s="5">
        <v>3800</v>
      </c>
      <c r="D33" s="5">
        <v>2131</v>
      </c>
      <c r="E33" s="5">
        <v>3041</v>
      </c>
      <c r="F33" s="5">
        <v>2975</v>
      </c>
      <c r="G33" s="5">
        <v>1783</v>
      </c>
      <c r="H33" s="5">
        <v>2280</v>
      </c>
      <c r="I33" s="5">
        <v>4442</v>
      </c>
      <c r="J33" s="5">
        <v>2298</v>
      </c>
      <c r="K33" s="5">
        <v>4811</v>
      </c>
      <c r="L33" s="5">
        <v>2269</v>
      </c>
      <c r="M33" s="3"/>
    </row>
    <row r="34" spans="1:13" s="24" customFormat="1" x14ac:dyDescent="0.35">
      <c r="A34" s="3" t="s">
        <v>16</v>
      </c>
      <c r="B34" s="4">
        <v>42431</v>
      </c>
      <c r="C34" s="5">
        <v>4745</v>
      </c>
      <c r="D34" s="5">
        <v>4205</v>
      </c>
      <c r="E34" s="5">
        <v>1458</v>
      </c>
      <c r="F34" s="5">
        <v>4421</v>
      </c>
      <c r="G34" s="5">
        <v>2623</v>
      </c>
      <c r="H34" s="5">
        <v>2103</v>
      </c>
      <c r="I34" s="5">
        <v>4354</v>
      </c>
      <c r="J34" s="5">
        <v>4208</v>
      </c>
      <c r="K34" s="5">
        <v>1346</v>
      </c>
      <c r="L34" s="5">
        <v>3373</v>
      </c>
      <c r="M34" s="3"/>
    </row>
    <row r="35" spans="1:13" s="24" customFormat="1" x14ac:dyDescent="0.35">
      <c r="A35" s="3" t="s">
        <v>16</v>
      </c>
      <c r="B35" s="4">
        <v>42463</v>
      </c>
      <c r="C35" s="5">
        <v>2138</v>
      </c>
      <c r="D35" s="5">
        <v>4431</v>
      </c>
      <c r="E35" s="5">
        <v>1842</v>
      </c>
      <c r="F35" s="5">
        <v>4692</v>
      </c>
      <c r="G35" s="5">
        <v>1120</v>
      </c>
      <c r="H35" s="5">
        <v>1281</v>
      </c>
      <c r="I35" s="5">
        <v>1447</v>
      </c>
      <c r="J35" s="5">
        <v>3754</v>
      </c>
      <c r="K35" s="5">
        <v>2415</v>
      </c>
      <c r="L35" s="5">
        <v>4988</v>
      </c>
      <c r="M35" s="3"/>
    </row>
    <row r="36" spans="1:13" s="24" customFormat="1" x14ac:dyDescent="0.35">
      <c r="A36" s="3" t="s">
        <v>16</v>
      </c>
      <c r="B36" s="4">
        <v>42494</v>
      </c>
      <c r="C36" s="5">
        <v>2454</v>
      </c>
      <c r="D36" s="5">
        <v>4751</v>
      </c>
      <c r="E36" s="5">
        <v>2175</v>
      </c>
      <c r="F36" s="5">
        <v>3696</v>
      </c>
      <c r="G36" s="5">
        <v>2891</v>
      </c>
      <c r="H36" s="5">
        <v>4963</v>
      </c>
      <c r="I36" s="5">
        <v>1371</v>
      </c>
      <c r="J36" s="5">
        <v>2993</v>
      </c>
      <c r="K36" s="5">
        <v>4923</v>
      </c>
      <c r="L36" s="5">
        <v>2013</v>
      </c>
      <c r="M36" s="3"/>
    </row>
    <row r="37" spans="1:13" s="24" customFormat="1" x14ac:dyDescent="0.35">
      <c r="A37" s="3" t="s">
        <v>16</v>
      </c>
      <c r="B37" s="4">
        <v>42526</v>
      </c>
      <c r="C37" s="5">
        <v>4543</v>
      </c>
      <c r="D37" s="5">
        <v>2669</v>
      </c>
      <c r="E37" s="5">
        <v>1032</v>
      </c>
      <c r="F37" s="5">
        <v>2600</v>
      </c>
      <c r="G37" s="5">
        <v>2104</v>
      </c>
      <c r="H37" s="5">
        <v>1050</v>
      </c>
      <c r="I37" s="5">
        <v>4091</v>
      </c>
      <c r="J37" s="5">
        <v>4822</v>
      </c>
      <c r="K37" s="5">
        <v>2836</v>
      </c>
      <c r="L37" s="5">
        <v>4978</v>
      </c>
      <c r="M37" s="3"/>
    </row>
    <row r="38" spans="1:13" s="24" customFormat="1" x14ac:dyDescent="0.35">
      <c r="A38" s="3" t="s">
        <v>16</v>
      </c>
      <c r="B38" s="4">
        <v>42556</v>
      </c>
      <c r="C38" s="5">
        <v>2800</v>
      </c>
      <c r="D38" s="5">
        <v>4904</v>
      </c>
      <c r="E38" s="5">
        <v>4893</v>
      </c>
      <c r="F38" s="5">
        <v>1501</v>
      </c>
      <c r="G38" s="5">
        <v>2429</v>
      </c>
      <c r="H38" s="5">
        <v>2019</v>
      </c>
      <c r="I38" s="5">
        <v>1905</v>
      </c>
      <c r="J38" s="5">
        <v>3990</v>
      </c>
      <c r="K38" s="5">
        <v>2767</v>
      </c>
      <c r="L38" s="5">
        <v>3746</v>
      </c>
      <c r="M38" s="3"/>
    </row>
    <row r="39" spans="1:13" s="24" customFormat="1" x14ac:dyDescent="0.35">
      <c r="A39" s="3" t="s">
        <v>16</v>
      </c>
      <c r="B39" s="4">
        <v>42588</v>
      </c>
      <c r="C39" s="5">
        <v>2306</v>
      </c>
      <c r="D39" s="5">
        <v>2543</v>
      </c>
      <c r="E39" s="5">
        <v>1935</v>
      </c>
      <c r="F39" s="5">
        <v>3284</v>
      </c>
      <c r="G39" s="5">
        <v>4757</v>
      </c>
      <c r="H39" s="5">
        <v>4596</v>
      </c>
      <c r="I39" s="5">
        <v>2113</v>
      </c>
      <c r="J39" s="5">
        <v>4486</v>
      </c>
      <c r="K39" s="5">
        <v>2620</v>
      </c>
      <c r="L39" s="5">
        <v>2043</v>
      </c>
      <c r="M39" s="3"/>
    </row>
    <row r="40" spans="1:13" s="24" customFormat="1" x14ac:dyDescent="0.35">
      <c r="A40" s="3" t="s">
        <v>16</v>
      </c>
      <c r="B40" s="4">
        <v>42620</v>
      </c>
      <c r="C40" s="5">
        <v>2685</v>
      </c>
      <c r="D40" s="5">
        <v>2960</v>
      </c>
      <c r="E40" s="5">
        <v>4382</v>
      </c>
      <c r="F40" s="5">
        <v>3565</v>
      </c>
      <c r="G40" s="5">
        <v>3094</v>
      </c>
      <c r="H40" s="5">
        <v>3880</v>
      </c>
      <c r="I40" s="5">
        <v>1605</v>
      </c>
      <c r="J40" s="5">
        <v>3876</v>
      </c>
      <c r="K40" s="5">
        <v>4884</v>
      </c>
      <c r="L40" s="5">
        <v>4334</v>
      </c>
      <c r="M40" s="3"/>
    </row>
    <row r="41" spans="1:13" s="24" customFormat="1" x14ac:dyDescent="0.35">
      <c r="A41" s="3" t="s">
        <v>16</v>
      </c>
      <c r="B41" s="4">
        <v>42651</v>
      </c>
      <c r="C41" s="5">
        <v>2635</v>
      </c>
      <c r="D41" s="5">
        <v>1303</v>
      </c>
      <c r="E41" s="5">
        <v>1151</v>
      </c>
      <c r="F41" s="5">
        <v>3350</v>
      </c>
      <c r="G41" s="5">
        <v>4525</v>
      </c>
      <c r="H41" s="5">
        <v>2353</v>
      </c>
      <c r="I41" s="5">
        <v>4558</v>
      </c>
      <c r="J41" s="5">
        <v>3537</v>
      </c>
      <c r="K41" s="5">
        <v>3593</v>
      </c>
      <c r="L41" s="5">
        <v>4148</v>
      </c>
      <c r="M41" s="3"/>
    </row>
    <row r="42" spans="1:13" s="24" customFormat="1" x14ac:dyDescent="0.35">
      <c r="A42" s="3" t="s">
        <v>16</v>
      </c>
      <c r="B42" s="4">
        <v>42683</v>
      </c>
      <c r="C42" s="5">
        <v>2010</v>
      </c>
      <c r="D42" s="5">
        <v>2493</v>
      </c>
      <c r="E42" s="5">
        <v>1723</v>
      </c>
      <c r="F42" s="5">
        <v>2574</v>
      </c>
      <c r="G42" s="5">
        <v>1752</v>
      </c>
      <c r="H42" s="5">
        <v>4302</v>
      </c>
      <c r="I42" s="5">
        <v>3035</v>
      </c>
      <c r="J42" s="5">
        <v>2045</v>
      </c>
      <c r="K42" s="5">
        <v>4646</v>
      </c>
      <c r="L42" s="5">
        <v>2987</v>
      </c>
      <c r="M42" s="3"/>
    </row>
    <row r="43" spans="1:13" s="24" customFormat="1" x14ac:dyDescent="0.35">
      <c r="A43" s="3" t="s">
        <v>16</v>
      </c>
      <c r="B43" s="4">
        <v>42714</v>
      </c>
      <c r="C43" s="5">
        <v>2317</v>
      </c>
      <c r="D43" s="5">
        <v>4403</v>
      </c>
      <c r="E43" s="5">
        <v>1014</v>
      </c>
      <c r="F43" s="5">
        <v>2781</v>
      </c>
      <c r="G43" s="5">
        <v>4842</v>
      </c>
      <c r="H43" s="5">
        <v>4205</v>
      </c>
      <c r="I43" s="5">
        <v>2123</v>
      </c>
      <c r="J43" s="5">
        <v>3289</v>
      </c>
      <c r="K43" s="5">
        <v>1393</v>
      </c>
      <c r="L43" s="5">
        <v>1009</v>
      </c>
      <c r="M43" s="3"/>
    </row>
    <row r="44" spans="1:13" s="24" customFormat="1" x14ac:dyDescent="0.35">
      <c r="A44" s="3"/>
      <c r="B44" s="4"/>
      <c r="C44" s="5"/>
      <c r="D44" s="5"/>
      <c r="E44" s="5"/>
      <c r="F44" s="5"/>
      <c r="G44" s="5"/>
      <c r="H44" s="5"/>
      <c r="I44" s="5"/>
      <c r="J44" s="5"/>
      <c r="K44" s="5"/>
      <c r="L44" s="5"/>
      <c r="M44" s="3"/>
    </row>
    <row r="45" spans="1:13" s="24" customFormat="1" x14ac:dyDescent="0.35">
      <c r="A45" s="3"/>
      <c r="B45" s="4"/>
      <c r="C45" s="5"/>
      <c r="D45" s="5"/>
      <c r="E45" s="5"/>
      <c r="F45" s="5"/>
      <c r="G45" s="5"/>
      <c r="H45" s="5"/>
      <c r="I45" s="5"/>
      <c r="J45" s="5"/>
      <c r="K45" s="5"/>
      <c r="L45" s="5"/>
      <c r="M45" s="3"/>
    </row>
    <row r="46" spans="1:13" s="24" customFormat="1" x14ac:dyDescent="0.35">
      <c r="A46" s="3"/>
      <c r="B46" s="4"/>
      <c r="C46" s="5"/>
      <c r="D46" s="5"/>
      <c r="E46" s="5"/>
      <c r="F46" s="5"/>
      <c r="G46" s="5"/>
      <c r="H46" s="5"/>
      <c r="I46" s="5"/>
      <c r="J46" s="5"/>
      <c r="K46" s="5"/>
      <c r="L46" s="5"/>
      <c r="M46" s="3"/>
    </row>
    <row r="47" spans="1:13" s="24" customFormat="1" x14ac:dyDescent="0.35">
      <c r="A47" s="3"/>
      <c r="B47" s="4"/>
      <c r="C47" s="5"/>
      <c r="D47" s="5"/>
      <c r="E47" s="5"/>
      <c r="F47" s="5"/>
      <c r="G47" s="5"/>
      <c r="H47" s="5"/>
      <c r="I47" s="5"/>
      <c r="J47" s="5"/>
      <c r="K47" s="5"/>
      <c r="L47" s="5"/>
      <c r="M47" s="3"/>
    </row>
    <row r="48" spans="1:13" s="24" customFormat="1" x14ac:dyDescent="0.35">
      <c r="A48" s="3"/>
      <c r="B48" s="4"/>
      <c r="C48" s="5"/>
      <c r="D48" s="5"/>
      <c r="E48" s="5"/>
      <c r="F48" s="5"/>
      <c r="G48" s="5"/>
      <c r="H48" s="5"/>
      <c r="I48" s="5"/>
      <c r="J48" s="5"/>
      <c r="K48" s="5"/>
      <c r="L48" s="5"/>
      <c r="M48" s="3"/>
    </row>
    <row r="49" spans="1:13" s="24" customFormat="1" x14ac:dyDescent="0.35">
      <c r="A49" s="3"/>
      <c r="B49" s="4"/>
      <c r="C49" s="5"/>
      <c r="D49" s="5"/>
      <c r="E49" s="5"/>
      <c r="F49" s="5"/>
      <c r="G49" s="5"/>
      <c r="H49" s="5"/>
      <c r="I49" s="5"/>
      <c r="J49" s="5"/>
      <c r="K49" s="5"/>
      <c r="L49" s="5"/>
      <c r="M49" s="3"/>
    </row>
    <row r="50" spans="1:13" s="24" customFormat="1" x14ac:dyDescent="0.35">
      <c r="A50" s="3"/>
      <c r="B50" s="4"/>
      <c r="C50" s="5"/>
      <c r="D50" s="5"/>
      <c r="E50" s="5"/>
      <c r="F50" s="5"/>
      <c r="G50" s="5"/>
      <c r="H50" s="5"/>
      <c r="I50" s="5"/>
      <c r="J50" s="5"/>
      <c r="K50" s="5"/>
      <c r="L50" s="5"/>
      <c r="M50" s="3"/>
    </row>
    <row r="51" spans="1:13" s="24" customFormat="1" x14ac:dyDescent="0.35">
      <c r="A51" s="3"/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3"/>
    </row>
    <row r="52" spans="1:13" s="24" customFormat="1" x14ac:dyDescent="0.35">
      <c r="A52" s="3"/>
      <c r="B52" s="4"/>
      <c r="C52" s="5"/>
      <c r="D52" s="5"/>
      <c r="E52" s="5"/>
      <c r="F52" s="5"/>
      <c r="G52" s="5"/>
      <c r="H52" s="5"/>
      <c r="I52" s="5"/>
      <c r="J52" s="5"/>
      <c r="K52" s="5"/>
      <c r="L52" s="5"/>
      <c r="M52" s="3"/>
    </row>
    <row r="53" spans="1:13" s="24" customFormat="1" x14ac:dyDescent="0.35">
      <c r="A53" s="3"/>
      <c r="B53" s="4"/>
      <c r="C53" s="5"/>
      <c r="D53" s="5"/>
      <c r="E53" s="5"/>
      <c r="F53" s="5"/>
      <c r="G53" s="5"/>
      <c r="H53" s="5"/>
      <c r="I53" s="5"/>
      <c r="J53" s="5"/>
      <c r="K53" s="5"/>
      <c r="L53" s="5"/>
      <c r="M53" s="3"/>
    </row>
    <row r="54" spans="1:13" s="24" customFormat="1" x14ac:dyDescent="0.35">
      <c r="A54" s="3"/>
      <c r="B54" s="4"/>
      <c r="C54" s="5"/>
      <c r="D54" s="5"/>
      <c r="E54" s="5"/>
      <c r="F54" s="5"/>
      <c r="G54" s="5"/>
      <c r="H54" s="5"/>
      <c r="I54" s="5"/>
      <c r="J54" s="5"/>
      <c r="K54" s="5"/>
      <c r="L54" s="5"/>
      <c r="M54" s="3"/>
    </row>
    <row r="55" spans="1:13" s="24" customFormat="1" x14ac:dyDescent="0.35">
      <c r="A55" s="3"/>
      <c r="B55" s="4"/>
      <c r="C55" s="5"/>
      <c r="D55" s="5"/>
      <c r="E55" s="5"/>
      <c r="F55" s="5"/>
      <c r="G55" s="5"/>
      <c r="H55" s="5"/>
      <c r="I55" s="5"/>
      <c r="J55" s="5"/>
      <c r="K55" s="5"/>
      <c r="L55" s="5"/>
      <c r="M55" s="3"/>
    </row>
    <row r="56" spans="1:13" s="24" customFormat="1" x14ac:dyDescent="0.35">
      <c r="A56" s="3"/>
      <c r="B56" s="4"/>
      <c r="C56" s="5"/>
      <c r="D56" s="5"/>
      <c r="E56" s="5"/>
      <c r="F56" s="5"/>
      <c r="G56" s="5"/>
      <c r="H56" s="5"/>
      <c r="I56" s="5"/>
      <c r="J56" s="5"/>
      <c r="K56" s="5"/>
      <c r="L56" s="5"/>
      <c r="M56" s="3"/>
    </row>
    <row r="57" spans="1:13" s="24" customFormat="1" x14ac:dyDescent="0.35">
      <c r="A57" s="3"/>
      <c r="B57" s="4"/>
      <c r="C57" s="5"/>
      <c r="D57" s="5"/>
      <c r="E57" s="5"/>
      <c r="F57" s="5"/>
      <c r="G57" s="5"/>
      <c r="H57" s="5"/>
      <c r="I57" s="5"/>
      <c r="J57" s="5"/>
      <c r="K57" s="5"/>
      <c r="L57" s="5"/>
      <c r="M57" s="3"/>
    </row>
    <row r="58" spans="1:13" s="24" customFormat="1" x14ac:dyDescent="0.35">
      <c r="A58" s="3"/>
      <c r="B58" s="4"/>
      <c r="C58" s="5"/>
      <c r="D58" s="5"/>
      <c r="E58" s="5"/>
      <c r="F58" s="5"/>
      <c r="G58" s="5"/>
      <c r="H58" s="5"/>
      <c r="I58" s="5"/>
      <c r="J58" s="5"/>
      <c r="K58" s="5"/>
      <c r="L58" s="5"/>
      <c r="M58" s="3"/>
    </row>
    <row r="59" spans="1:13" s="24" customFormat="1" x14ac:dyDescent="0.35">
      <c r="A59" s="3"/>
      <c r="B59" s="4"/>
      <c r="C59" s="5"/>
      <c r="D59" s="5"/>
      <c r="E59" s="5"/>
      <c r="F59" s="5"/>
      <c r="G59" s="5"/>
      <c r="H59" s="5"/>
      <c r="I59" s="5"/>
      <c r="J59" s="5"/>
      <c r="K59" s="5"/>
      <c r="L59" s="5"/>
      <c r="M59" s="3"/>
    </row>
    <row r="60" spans="1:13" s="24" customFormat="1" x14ac:dyDescent="0.35">
      <c r="A60" s="3"/>
      <c r="B60" s="4"/>
      <c r="C60" s="5"/>
      <c r="D60" s="5"/>
      <c r="E60" s="5"/>
      <c r="F60" s="5"/>
      <c r="G60" s="5"/>
      <c r="H60" s="5"/>
      <c r="I60" s="5"/>
      <c r="J60" s="5"/>
      <c r="K60" s="5"/>
      <c r="L60" s="5"/>
      <c r="M60" s="3"/>
    </row>
    <row r="61" spans="1:13" s="24" customFormat="1" x14ac:dyDescent="0.35">
      <c r="A61" s="3"/>
      <c r="B61" s="4"/>
      <c r="C61" s="5"/>
      <c r="D61" s="5"/>
      <c r="E61" s="5"/>
      <c r="F61" s="5"/>
      <c r="G61" s="5"/>
      <c r="H61" s="5"/>
      <c r="I61" s="5"/>
      <c r="J61" s="5"/>
      <c r="K61" s="5"/>
      <c r="L61" s="5"/>
      <c r="M61" s="3"/>
    </row>
    <row r="62" spans="1:13" s="24" customFormat="1" x14ac:dyDescent="0.35">
      <c r="A62" s="3"/>
      <c r="B62" s="4"/>
      <c r="C62" s="5"/>
      <c r="D62" s="5"/>
      <c r="E62" s="5"/>
      <c r="F62" s="5"/>
      <c r="G62" s="5"/>
      <c r="H62" s="5"/>
      <c r="I62" s="5"/>
      <c r="J62" s="5"/>
      <c r="K62" s="5"/>
      <c r="L62" s="5"/>
      <c r="M62" s="3"/>
    </row>
    <row r="63" spans="1:13" s="24" customFormat="1" x14ac:dyDescent="0.35">
      <c r="A63" s="3"/>
      <c r="B63" s="4"/>
      <c r="C63" s="5"/>
      <c r="D63" s="5"/>
      <c r="E63" s="5"/>
      <c r="F63" s="5"/>
      <c r="G63" s="5"/>
      <c r="H63" s="5"/>
      <c r="I63" s="5"/>
      <c r="J63" s="5"/>
      <c r="K63" s="5"/>
      <c r="L63" s="5"/>
      <c r="M63" s="3"/>
    </row>
    <row r="64" spans="1:13" s="24" customFormat="1" x14ac:dyDescent="0.35">
      <c r="A64" s="3"/>
      <c r="B64" s="4"/>
      <c r="C64" s="5"/>
      <c r="D64" s="5"/>
      <c r="E64" s="5"/>
      <c r="F64" s="5"/>
      <c r="G64" s="5"/>
      <c r="H64" s="5"/>
      <c r="I64" s="5"/>
      <c r="J64" s="5"/>
      <c r="K64" s="5"/>
      <c r="L64" s="5"/>
      <c r="M64" s="3"/>
    </row>
    <row r="65" spans="1:13" s="24" customFormat="1" x14ac:dyDescent="0.35">
      <c r="A65" s="3"/>
      <c r="B65" s="4"/>
      <c r="C65" s="5"/>
      <c r="D65" s="5"/>
      <c r="E65" s="5"/>
      <c r="F65" s="5"/>
      <c r="G65" s="5"/>
      <c r="H65" s="5"/>
      <c r="I65" s="5"/>
      <c r="J65" s="5"/>
      <c r="K65" s="5"/>
      <c r="L65" s="5"/>
      <c r="M65" s="3"/>
    </row>
    <row r="66" spans="1:13" s="24" customFormat="1" x14ac:dyDescent="0.35">
      <c r="A66" s="3"/>
      <c r="B66" s="4"/>
      <c r="C66" s="5"/>
      <c r="D66" s="5"/>
      <c r="E66" s="5"/>
      <c r="F66" s="5"/>
      <c r="G66" s="5"/>
      <c r="H66" s="5"/>
      <c r="I66" s="5"/>
      <c r="J66" s="5"/>
      <c r="K66" s="5"/>
      <c r="L66" s="5"/>
      <c r="M66" s="3"/>
    </row>
    <row r="67" spans="1:13" s="24" customFormat="1" x14ac:dyDescent="0.35">
      <c r="A67" s="3"/>
      <c r="B67" s="4"/>
      <c r="C67" s="5"/>
      <c r="D67" s="5"/>
      <c r="E67" s="5"/>
      <c r="F67" s="5"/>
      <c r="G67" s="5"/>
      <c r="H67" s="5"/>
      <c r="I67" s="5"/>
      <c r="J67" s="5"/>
      <c r="K67" s="5"/>
      <c r="L67" s="5"/>
      <c r="M67" s="3"/>
    </row>
    <row r="68" spans="1:13" s="24" customFormat="1" x14ac:dyDescent="0.35">
      <c r="A68" s="3"/>
      <c r="B68" s="4"/>
      <c r="C68" s="5"/>
      <c r="D68" s="5"/>
      <c r="E68" s="5"/>
      <c r="F68" s="5"/>
      <c r="G68" s="5"/>
      <c r="H68" s="5"/>
      <c r="I68" s="5"/>
      <c r="J68" s="5"/>
      <c r="K68" s="5"/>
      <c r="L68" s="5"/>
      <c r="M68" s="3"/>
    </row>
    <row r="69" spans="1:13" s="24" customFormat="1" x14ac:dyDescent="0.35">
      <c r="A69" s="3"/>
      <c r="B69" s="4"/>
      <c r="C69" s="5"/>
      <c r="D69" s="5"/>
      <c r="E69" s="5"/>
      <c r="F69" s="5"/>
      <c r="G69" s="5"/>
      <c r="H69" s="5"/>
      <c r="I69" s="5"/>
      <c r="J69" s="5"/>
      <c r="K69" s="5"/>
      <c r="L69" s="5"/>
      <c r="M69" s="3"/>
    </row>
    <row r="70" spans="1:13" s="24" customFormat="1" x14ac:dyDescent="0.35">
      <c r="A70" s="3"/>
      <c r="B70" s="4"/>
      <c r="C70" s="5"/>
      <c r="D70" s="5"/>
      <c r="E70" s="5"/>
      <c r="F70" s="5"/>
      <c r="G70" s="5"/>
      <c r="H70" s="5"/>
      <c r="I70" s="5"/>
      <c r="J70" s="5"/>
      <c r="K70" s="5"/>
      <c r="L70" s="5"/>
      <c r="M70" s="3"/>
    </row>
    <row r="71" spans="1:13" s="24" customFormat="1" x14ac:dyDescent="0.35">
      <c r="A71" s="3"/>
      <c r="B71" s="4"/>
      <c r="C71" s="5"/>
      <c r="D71" s="5"/>
      <c r="E71" s="5"/>
      <c r="F71" s="5"/>
      <c r="G71" s="5"/>
      <c r="H71" s="5"/>
      <c r="I71" s="5"/>
      <c r="J71" s="5"/>
      <c r="K71" s="5"/>
      <c r="L71" s="5"/>
      <c r="M71" s="3"/>
    </row>
    <row r="72" spans="1:13" s="24" customFormat="1" x14ac:dyDescent="0.35">
      <c r="A72" s="3"/>
      <c r="B72" s="4"/>
      <c r="C72" s="5"/>
      <c r="D72" s="5"/>
      <c r="E72" s="5"/>
      <c r="F72" s="5"/>
      <c r="G72" s="5"/>
      <c r="H72" s="5"/>
      <c r="I72" s="5"/>
      <c r="J72" s="5"/>
      <c r="K72" s="5"/>
      <c r="L72" s="5"/>
      <c r="M72" s="3"/>
    </row>
    <row r="73" spans="1:13" s="24" customFormat="1" x14ac:dyDescent="0.35">
      <c r="A73" s="3"/>
      <c r="B73" s="4"/>
      <c r="C73" s="5"/>
      <c r="D73" s="5"/>
      <c r="E73" s="5"/>
      <c r="F73" s="5"/>
      <c r="G73" s="5"/>
      <c r="H73" s="5"/>
      <c r="I73" s="5"/>
      <c r="J73" s="5"/>
      <c r="K73" s="5"/>
      <c r="L73" s="5"/>
      <c r="M73" s="3"/>
    </row>
    <row r="74" spans="1:13" s="24" customFormat="1" x14ac:dyDescent="0.35">
      <c r="A74" s="3"/>
      <c r="B74" s="4"/>
      <c r="C74" s="5"/>
      <c r="D74" s="5"/>
      <c r="E74" s="5"/>
      <c r="F74" s="5"/>
      <c r="G74" s="5"/>
      <c r="H74" s="5"/>
      <c r="I74" s="5"/>
      <c r="J74" s="5"/>
      <c r="K74" s="5"/>
      <c r="L74" s="5"/>
      <c r="M74" s="3"/>
    </row>
    <row r="75" spans="1:13" s="24" customFormat="1" x14ac:dyDescent="0.35">
      <c r="A75" s="3"/>
      <c r="B75" s="4"/>
      <c r="C75" s="5"/>
      <c r="D75" s="5"/>
      <c r="E75" s="5"/>
      <c r="F75" s="5"/>
      <c r="G75" s="5"/>
      <c r="H75" s="5"/>
      <c r="I75" s="5"/>
      <c r="J75" s="5"/>
      <c r="K75" s="5"/>
      <c r="L75" s="5"/>
      <c r="M75" s="3"/>
    </row>
    <row r="76" spans="1:13" s="24" customFormat="1" x14ac:dyDescent="0.35">
      <c r="A76" s="3"/>
      <c r="B76" s="4"/>
      <c r="C76" s="5"/>
      <c r="D76" s="5"/>
      <c r="E76" s="5"/>
      <c r="F76" s="5"/>
      <c r="G76" s="5"/>
      <c r="H76" s="5"/>
      <c r="I76" s="5"/>
      <c r="J76" s="5"/>
      <c r="K76" s="5"/>
      <c r="L76" s="5"/>
      <c r="M76" s="3"/>
    </row>
    <row r="77" spans="1:13" s="24" customFormat="1" x14ac:dyDescent="0.35">
      <c r="A77" s="3"/>
      <c r="B77" s="4"/>
      <c r="C77" s="5"/>
      <c r="D77" s="5"/>
      <c r="E77" s="5"/>
      <c r="F77" s="5"/>
      <c r="G77" s="5"/>
      <c r="H77" s="5"/>
      <c r="I77" s="5"/>
      <c r="J77" s="5"/>
      <c r="K77" s="5"/>
      <c r="L77" s="5"/>
      <c r="M77" s="3"/>
    </row>
    <row r="78" spans="1:13" s="24" customFormat="1" x14ac:dyDescent="0.35">
      <c r="A78" s="3"/>
      <c r="B78" s="4"/>
      <c r="C78" s="5"/>
      <c r="D78" s="5"/>
      <c r="E78" s="5"/>
      <c r="F78" s="5"/>
      <c r="G78" s="5"/>
      <c r="H78" s="5"/>
      <c r="I78" s="5"/>
      <c r="J78" s="5"/>
      <c r="K78" s="5"/>
      <c r="L78" s="5"/>
      <c r="M78" s="3"/>
    </row>
    <row r="79" spans="1:13" s="24" customFormat="1" x14ac:dyDescent="0.35">
      <c r="A79" s="3"/>
      <c r="B79" s="4"/>
      <c r="C79" s="5"/>
      <c r="D79" s="5"/>
      <c r="E79" s="5"/>
      <c r="F79" s="5"/>
      <c r="G79" s="5"/>
      <c r="H79" s="5"/>
      <c r="I79" s="5"/>
      <c r="J79" s="5"/>
      <c r="K79" s="5"/>
      <c r="L79" s="5"/>
      <c r="M79" s="3"/>
    </row>
    <row r="80" spans="1:13" s="24" customFormat="1" x14ac:dyDescent="0.35">
      <c r="A80" s="3"/>
      <c r="B80" s="4"/>
      <c r="C80" s="5"/>
      <c r="D80" s="5"/>
      <c r="E80" s="5"/>
      <c r="F80" s="5"/>
      <c r="G80" s="5"/>
      <c r="H80" s="5"/>
      <c r="I80" s="5"/>
      <c r="J80" s="5"/>
      <c r="K80" s="5"/>
      <c r="L80" s="5"/>
      <c r="M80" s="3"/>
    </row>
    <row r="81" spans="1:13" s="24" customFormat="1" x14ac:dyDescent="0.35">
      <c r="A81" s="3"/>
      <c r="B81" s="4"/>
      <c r="C81" s="5"/>
      <c r="D81" s="5"/>
      <c r="E81" s="5"/>
      <c r="F81" s="5"/>
      <c r="G81" s="5"/>
      <c r="H81" s="5"/>
      <c r="I81" s="5"/>
      <c r="J81" s="5"/>
      <c r="K81" s="5"/>
      <c r="L81" s="5"/>
      <c r="M81" s="3"/>
    </row>
    <row r="82" spans="1:13" s="24" customFormat="1" x14ac:dyDescent="0.35">
      <c r="A82" s="3"/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3"/>
    </row>
    <row r="83" spans="1:13" s="24" customFormat="1" x14ac:dyDescent="0.35">
      <c r="A83" s="3"/>
      <c r="B83" s="4"/>
      <c r="C83" s="5"/>
      <c r="D83" s="5"/>
      <c r="E83" s="5"/>
      <c r="F83" s="5"/>
      <c r="G83" s="5"/>
      <c r="H83" s="5"/>
      <c r="I83" s="5"/>
      <c r="J83" s="5"/>
      <c r="K83" s="5"/>
      <c r="L83" s="5"/>
      <c r="M83" s="3"/>
    </row>
    <row r="84" spans="1:13" s="24" customFormat="1" x14ac:dyDescent="0.35">
      <c r="A84" s="3"/>
      <c r="B84" s="4"/>
      <c r="C84" s="5"/>
      <c r="D84" s="5"/>
      <c r="E84" s="5"/>
      <c r="F84" s="5"/>
      <c r="G84" s="5"/>
      <c r="H84" s="5"/>
      <c r="I84" s="5"/>
      <c r="J84" s="5"/>
      <c r="K84" s="5"/>
      <c r="L84" s="5"/>
      <c r="M84" s="3"/>
    </row>
    <row r="85" spans="1:13" s="24" customFormat="1" x14ac:dyDescent="0.35">
      <c r="A85" s="3"/>
      <c r="B85" s="4"/>
      <c r="C85" s="5"/>
      <c r="D85" s="5"/>
      <c r="E85" s="5"/>
      <c r="F85" s="5"/>
      <c r="G85" s="5"/>
      <c r="H85" s="5"/>
      <c r="I85" s="5"/>
      <c r="J85" s="5"/>
      <c r="K85" s="5"/>
      <c r="L85" s="5"/>
      <c r="M85" s="3"/>
    </row>
    <row r="86" spans="1:13" s="24" customFormat="1" x14ac:dyDescent="0.35">
      <c r="A86" s="3"/>
      <c r="B86" s="4"/>
      <c r="C86" s="5"/>
      <c r="D86" s="5"/>
      <c r="E86" s="5"/>
      <c r="F86" s="5"/>
      <c r="G86" s="5"/>
      <c r="H86" s="5"/>
      <c r="I86" s="5"/>
      <c r="J86" s="5"/>
      <c r="K86" s="5"/>
      <c r="L86" s="5"/>
      <c r="M86" s="3"/>
    </row>
    <row r="87" spans="1:13" s="24" customFormat="1" x14ac:dyDescent="0.35">
      <c r="A87" s="3"/>
      <c r="B87" s="4"/>
      <c r="C87" s="5"/>
      <c r="D87" s="5"/>
      <c r="E87" s="5"/>
      <c r="F87" s="5"/>
      <c r="G87" s="5"/>
      <c r="H87" s="5"/>
      <c r="I87" s="5"/>
      <c r="J87" s="5"/>
      <c r="K87" s="5"/>
      <c r="L87" s="5"/>
      <c r="M87" s="3"/>
    </row>
    <row r="88" spans="1:13" s="24" customFormat="1" x14ac:dyDescent="0.35">
      <c r="A88" s="3"/>
      <c r="B88" s="4"/>
      <c r="C88" s="5"/>
      <c r="D88" s="5"/>
      <c r="E88" s="5"/>
      <c r="F88" s="5"/>
      <c r="G88" s="5"/>
      <c r="H88" s="5"/>
      <c r="I88" s="5"/>
      <c r="J88" s="5"/>
      <c r="K88" s="5"/>
      <c r="L88" s="5"/>
      <c r="M88" s="3"/>
    </row>
    <row r="89" spans="1:13" s="24" customFormat="1" x14ac:dyDescent="0.35">
      <c r="A89" s="3"/>
      <c r="B89" s="4"/>
      <c r="C89" s="5"/>
      <c r="D89" s="5"/>
      <c r="E89" s="5"/>
      <c r="F89" s="5"/>
      <c r="G89" s="5"/>
      <c r="H89" s="5"/>
      <c r="I89" s="5"/>
      <c r="J89" s="5"/>
      <c r="K89" s="5"/>
      <c r="L89" s="5"/>
      <c r="M89" s="3"/>
    </row>
    <row r="90" spans="1:13" s="24" customFormat="1" x14ac:dyDescent="0.35">
      <c r="A90" s="3"/>
      <c r="B90" s="4"/>
      <c r="C90" s="5"/>
      <c r="D90" s="5"/>
      <c r="E90" s="5"/>
      <c r="F90" s="5"/>
      <c r="G90" s="5"/>
      <c r="H90" s="5"/>
      <c r="I90" s="5"/>
      <c r="J90" s="5"/>
      <c r="K90" s="5"/>
      <c r="L90" s="5"/>
      <c r="M90" s="3"/>
    </row>
    <row r="91" spans="1:13" s="24" customFormat="1" x14ac:dyDescent="0.35">
      <c r="A91" s="3"/>
      <c r="B91" s="4"/>
      <c r="C91" s="5"/>
      <c r="D91" s="5"/>
      <c r="E91" s="5"/>
      <c r="F91" s="5"/>
      <c r="G91" s="5"/>
      <c r="H91" s="5"/>
      <c r="I91" s="5"/>
      <c r="J91" s="5"/>
      <c r="K91" s="5"/>
      <c r="L91" s="5"/>
      <c r="M91" s="3"/>
    </row>
    <row r="92" spans="1:13" s="24" customFormat="1" x14ac:dyDescent="0.35">
      <c r="A92" s="3"/>
      <c r="B92" s="4"/>
      <c r="C92" s="5"/>
      <c r="D92" s="5"/>
      <c r="E92" s="5"/>
      <c r="F92" s="5"/>
      <c r="G92" s="5"/>
      <c r="H92" s="5"/>
      <c r="I92" s="5"/>
      <c r="J92" s="5"/>
      <c r="K92" s="5"/>
      <c r="L92" s="5"/>
      <c r="M92" s="3"/>
    </row>
    <row r="93" spans="1:13" s="24" customFormat="1" x14ac:dyDescent="0.35">
      <c r="A93" s="3"/>
      <c r="B93" s="4"/>
      <c r="C93" s="5"/>
      <c r="D93" s="5"/>
      <c r="E93" s="5"/>
      <c r="F93" s="5"/>
      <c r="G93" s="5"/>
      <c r="H93" s="5"/>
      <c r="I93" s="5"/>
      <c r="J93" s="5"/>
      <c r="K93" s="5"/>
      <c r="L93" s="5"/>
      <c r="M93" s="3"/>
    </row>
    <row r="94" spans="1:13" s="24" customFormat="1" x14ac:dyDescent="0.35">
      <c r="A94" s="3"/>
      <c r="B94" s="4"/>
      <c r="C94" s="5"/>
      <c r="D94" s="5"/>
      <c r="E94" s="5"/>
      <c r="F94" s="5"/>
      <c r="G94" s="5"/>
      <c r="H94" s="5"/>
      <c r="I94" s="5"/>
      <c r="J94" s="5"/>
      <c r="K94" s="5"/>
      <c r="L94" s="5"/>
      <c r="M94" s="3"/>
    </row>
    <row r="95" spans="1:13" s="24" customFormat="1" x14ac:dyDescent="0.35">
      <c r="A95" s="3"/>
      <c r="B95" s="4"/>
      <c r="C95" s="5"/>
      <c r="D95" s="5"/>
      <c r="E95" s="5"/>
      <c r="F95" s="5"/>
      <c r="G95" s="5"/>
      <c r="H95" s="5"/>
      <c r="I95" s="5"/>
      <c r="J95" s="5"/>
      <c r="K95" s="5"/>
      <c r="L95" s="5"/>
      <c r="M95" s="3"/>
    </row>
    <row r="96" spans="1:13" s="24" customFormat="1" x14ac:dyDescent="0.35">
      <c r="A96" s="3"/>
      <c r="B96" s="4"/>
      <c r="C96" s="5"/>
      <c r="D96" s="5"/>
      <c r="E96" s="5"/>
      <c r="F96" s="5"/>
      <c r="G96" s="5"/>
      <c r="H96" s="5"/>
      <c r="I96" s="5"/>
      <c r="J96" s="5"/>
      <c r="K96" s="5"/>
      <c r="L96" s="5"/>
      <c r="M96" s="3"/>
    </row>
    <row r="97" spans="1:13" s="24" customFormat="1" x14ac:dyDescent="0.35">
      <c r="A97" s="3"/>
      <c r="B97" s="4"/>
      <c r="C97" s="5"/>
      <c r="D97" s="5"/>
      <c r="E97" s="5"/>
      <c r="F97" s="5"/>
      <c r="G97" s="5"/>
      <c r="H97" s="5"/>
      <c r="I97" s="5"/>
      <c r="J97" s="5"/>
      <c r="K97" s="5"/>
      <c r="L97" s="5"/>
      <c r="M97" s="3"/>
    </row>
    <row r="98" spans="1:13" s="24" customFormat="1" x14ac:dyDescent="0.35">
      <c r="A98" s="3"/>
      <c r="B98" s="4"/>
      <c r="C98" s="5"/>
      <c r="D98" s="5"/>
      <c r="E98" s="5"/>
      <c r="F98" s="5"/>
      <c r="G98" s="5"/>
      <c r="H98" s="5"/>
      <c r="I98" s="5"/>
      <c r="J98" s="5"/>
      <c r="K98" s="5"/>
      <c r="L98" s="5"/>
      <c r="M98" s="3"/>
    </row>
    <row r="99" spans="1:13" s="24" customFormat="1" x14ac:dyDescent="0.35">
      <c r="A99" s="3"/>
      <c r="B99" s="4"/>
      <c r="C99" s="5"/>
      <c r="D99" s="5"/>
      <c r="E99" s="5"/>
      <c r="F99" s="5"/>
      <c r="G99" s="5"/>
      <c r="H99" s="5"/>
      <c r="I99" s="5"/>
      <c r="J99" s="5"/>
      <c r="K99" s="5"/>
      <c r="L99" s="5"/>
      <c r="M99" s="3"/>
    </row>
    <row r="100" spans="1:13" s="24" customFormat="1" x14ac:dyDescent="0.35">
      <c r="A100" s="3"/>
      <c r="B100" s="4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3"/>
    </row>
    <row r="101" spans="1:13" s="24" customFormat="1" x14ac:dyDescent="0.35">
      <c r="A101" s="3"/>
      <c r="B101" s="4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3"/>
    </row>
    <row r="102" spans="1:13" s="24" customFormat="1" x14ac:dyDescent="0.35">
      <c r="A102" s="3"/>
      <c r="B102" s="4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3"/>
    </row>
    <row r="103" spans="1:13" s="24" customFormat="1" x14ac:dyDescent="0.35">
      <c r="A103" s="3"/>
      <c r="B103" s="4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3"/>
    </row>
    <row r="104" spans="1:13" s="24" customFormat="1" x14ac:dyDescent="0.35">
      <c r="A104" s="3"/>
      <c r="B104" s="4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3"/>
    </row>
    <row r="105" spans="1:13" s="24" customFormat="1" x14ac:dyDescent="0.35">
      <c r="A105" s="3"/>
      <c r="B105" s="4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3"/>
    </row>
    <row r="106" spans="1:13" s="24" customFormat="1" x14ac:dyDescent="0.35">
      <c r="A106" s="3"/>
      <c r="B106" s="4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3"/>
    </row>
    <row r="107" spans="1:13" s="24" customFormat="1" x14ac:dyDescent="0.35">
      <c r="A107" s="3"/>
      <c r="B107" s="4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3"/>
    </row>
    <row r="108" spans="1:13" s="24" customFormat="1" x14ac:dyDescent="0.35">
      <c r="A108" s="3"/>
      <c r="B108" s="4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3"/>
    </row>
    <row r="109" spans="1:13" s="24" customFormat="1" x14ac:dyDescent="0.35">
      <c r="A109" s="3"/>
      <c r="B109" s="4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3"/>
    </row>
    <row r="110" spans="1:13" s="24" customFormat="1" x14ac:dyDescent="0.35">
      <c r="A110" s="3"/>
      <c r="B110" s="4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3"/>
    </row>
    <row r="111" spans="1:13" s="24" customFormat="1" x14ac:dyDescent="0.35">
      <c r="A111" s="3"/>
      <c r="B111" s="4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3"/>
    </row>
    <row r="112" spans="1:13" s="24" customFormat="1" x14ac:dyDescent="0.35">
      <c r="A112" s="3"/>
      <c r="B112" s="4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3"/>
    </row>
    <row r="113" spans="1:13" s="24" customFormat="1" x14ac:dyDescent="0.35">
      <c r="A113" s="3"/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3"/>
    </row>
    <row r="114" spans="1:13" s="24" customFormat="1" x14ac:dyDescent="0.35">
      <c r="A114" s="3"/>
      <c r="B114" s="4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3"/>
    </row>
    <row r="115" spans="1:13" s="24" customFormat="1" x14ac:dyDescent="0.35">
      <c r="A115" s="3"/>
      <c r="B115" s="4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3"/>
    </row>
    <row r="116" spans="1:13" s="24" customFormat="1" x14ac:dyDescent="0.35">
      <c r="A116" s="3"/>
      <c r="B116" s="4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3"/>
    </row>
    <row r="117" spans="1:13" s="24" customFormat="1" x14ac:dyDescent="0.35">
      <c r="A117" s="3"/>
      <c r="B117" s="4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3"/>
    </row>
    <row r="118" spans="1:13" s="24" customFormat="1" x14ac:dyDescent="0.35">
      <c r="A118" s="3"/>
      <c r="B118" s="4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3"/>
    </row>
    <row r="119" spans="1:13" s="24" customFormat="1" x14ac:dyDescent="0.35">
      <c r="A119" s="3"/>
      <c r="B119" s="4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3"/>
    </row>
    <row r="120" spans="1:13" s="24" customFormat="1" x14ac:dyDescent="0.35">
      <c r="A120" s="3"/>
      <c r="B120" s="4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3"/>
    </row>
    <row r="121" spans="1:13" x14ac:dyDescent="0.35">
      <c r="A121" s="3"/>
      <c r="B121" s="4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3"/>
    </row>
    <row r="122" spans="1:13" x14ac:dyDescent="0.35">
      <c r="A122" s="3"/>
      <c r="B122" s="4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3"/>
    </row>
    <row r="123" spans="1:13" x14ac:dyDescent="0.35">
      <c r="A123" s="3"/>
      <c r="B123" s="4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3"/>
    </row>
    <row r="124" spans="1:13" x14ac:dyDescent="0.35">
      <c r="A124" s="3"/>
      <c r="B124" s="4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3"/>
    </row>
    <row r="125" spans="1:13" x14ac:dyDescent="0.35">
      <c r="A125" s="3"/>
      <c r="B125" s="4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3"/>
    </row>
    <row r="126" spans="1:13" x14ac:dyDescent="0.35">
      <c r="A126" s="3"/>
      <c r="B126" s="4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3"/>
    </row>
    <row r="127" spans="1:13" x14ac:dyDescent="0.35">
      <c r="A127" s="3"/>
      <c r="B127" s="4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3"/>
    </row>
    <row r="128" spans="1:13" x14ac:dyDescent="0.35">
      <c r="A128" s="3"/>
      <c r="B128" s="4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3"/>
    </row>
    <row r="129" spans="1:13" x14ac:dyDescent="0.35">
      <c r="A129" s="3"/>
      <c r="B129" s="4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3"/>
    </row>
    <row r="130" spans="1:13" x14ac:dyDescent="0.35">
      <c r="A130" s="3"/>
      <c r="B130" s="4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3"/>
    </row>
    <row r="131" spans="1:13" x14ac:dyDescent="0.35">
      <c r="A131" s="3"/>
      <c r="B131" s="4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3"/>
    </row>
    <row r="132" spans="1:13" x14ac:dyDescent="0.35">
      <c r="A132" s="3"/>
      <c r="B132" s="4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3"/>
    </row>
    <row r="133" spans="1:13" x14ac:dyDescent="0.35">
      <c r="A133" s="3"/>
      <c r="B133" s="4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3"/>
    </row>
    <row r="134" spans="1:13" x14ac:dyDescent="0.35">
      <c r="A134" s="3"/>
      <c r="B134" s="4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3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showGridLines="0" tabSelected="1" zoomScaleNormal="100" workbookViewId="0">
      <selection activeCell="F13" sqref="F13"/>
    </sheetView>
  </sheetViews>
  <sheetFormatPr defaultColWidth="9.125" defaultRowHeight="15.6" x14ac:dyDescent="0.35"/>
  <cols>
    <col min="1" max="1" width="8" style="9" customWidth="1"/>
    <col min="2" max="4" width="12.75" style="9" customWidth="1"/>
    <col min="5" max="5" width="15.125" style="9" customWidth="1"/>
    <col min="6" max="6" width="12.75" style="9" customWidth="1"/>
    <col min="7" max="8" width="17.5" style="9" customWidth="1"/>
    <col min="9" max="9" width="12.75" style="9" customWidth="1"/>
    <col min="10" max="10" width="17.5" style="9" customWidth="1"/>
    <col min="11" max="11" width="12.75" style="9" customWidth="1"/>
    <col min="12" max="12" width="17.5" style="9" customWidth="1"/>
    <col min="13" max="13" width="11" style="9" customWidth="1"/>
    <col min="14" max="16384" width="9.125" style="9"/>
  </cols>
  <sheetData>
    <row r="1" spans="1:13" ht="53.4" customHeight="1" x14ac:dyDescent="0.35">
      <c r="E1" s="38" t="s">
        <v>18</v>
      </c>
    </row>
    <row r="2" spans="1:13" x14ac:dyDescent="0.35">
      <c r="A2" s="25" t="s">
        <v>0</v>
      </c>
      <c r="B2" s="26" t="s">
        <v>1</v>
      </c>
      <c r="C2" s="26" t="s">
        <v>2</v>
      </c>
      <c r="D2" s="26" t="s">
        <v>3</v>
      </c>
      <c r="E2" s="26" t="s">
        <v>4</v>
      </c>
      <c r="F2" s="26" t="s">
        <v>5</v>
      </c>
      <c r="G2" s="26" t="s">
        <v>6</v>
      </c>
      <c r="H2" s="26" t="s">
        <v>7</v>
      </c>
      <c r="I2" s="26" t="s">
        <v>8</v>
      </c>
      <c r="J2" s="26" t="s">
        <v>9</v>
      </c>
      <c r="K2" s="26" t="s">
        <v>10</v>
      </c>
      <c r="L2" s="26" t="s">
        <v>11</v>
      </c>
      <c r="M2" s="27" t="s">
        <v>12</v>
      </c>
    </row>
    <row r="3" spans="1:13" x14ac:dyDescent="0.35">
      <c r="A3" s="28" t="s">
        <v>13</v>
      </c>
      <c r="B3" s="11">
        <v>42370</v>
      </c>
      <c r="C3" s="29">
        <v>2692</v>
      </c>
      <c r="D3" s="30">
        <v>3987</v>
      </c>
      <c r="E3" s="30">
        <v>4844</v>
      </c>
      <c r="F3" s="30">
        <v>4175</v>
      </c>
      <c r="G3" s="30">
        <v>1460</v>
      </c>
      <c r="H3" s="30">
        <v>4197</v>
      </c>
      <c r="I3" s="30">
        <v>4388</v>
      </c>
      <c r="J3" s="30">
        <v>2534</v>
      </c>
      <c r="K3" s="30">
        <v>3386</v>
      </c>
      <c r="L3" s="30">
        <v>4682</v>
      </c>
      <c r="M3" s="31"/>
    </row>
    <row r="4" spans="1:13" x14ac:dyDescent="0.35">
      <c r="A4" s="28" t="s">
        <v>13</v>
      </c>
      <c r="B4" s="11">
        <v>42401</v>
      </c>
      <c r="C4" s="29">
        <v>1248</v>
      </c>
      <c r="D4" s="30">
        <v>4277</v>
      </c>
      <c r="E4" s="30">
        <v>2290</v>
      </c>
      <c r="F4" s="30">
        <v>2355</v>
      </c>
      <c r="G4" s="30">
        <v>3451</v>
      </c>
      <c r="H4" s="30">
        <v>2970</v>
      </c>
      <c r="I4" s="30">
        <v>4007</v>
      </c>
      <c r="J4" s="30">
        <v>3430</v>
      </c>
      <c r="K4" s="30">
        <v>2410</v>
      </c>
      <c r="L4" s="30">
        <v>4881</v>
      </c>
      <c r="M4" s="31"/>
    </row>
    <row r="5" spans="1:13" x14ac:dyDescent="0.35">
      <c r="A5" s="28" t="s">
        <v>13</v>
      </c>
      <c r="B5" s="11">
        <v>42431</v>
      </c>
      <c r="C5" s="29">
        <v>4262</v>
      </c>
      <c r="D5" s="30">
        <v>2667</v>
      </c>
      <c r="E5" s="30">
        <v>4058</v>
      </c>
      <c r="F5" s="30">
        <v>4739</v>
      </c>
      <c r="G5" s="30">
        <v>4715</v>
      </c>
      <c r="H5" s="30">
        <v>1603</v>
      </c>
      <c r="I5" s="30">
        <v>1654</v>
      </c>
      <c r="J5" s="30">
        <v>2980</v>
      </c>
      <c r="K5" s="30">
        <v>1555</v>
      </c>
      <c r="L5" s="30">
        <v>1029</v>
      </c>
      <c r="M5" s="31"/>
    </row>
    <row r="6" spans="1:13" x14ac:dyDescent="0.35">
      <c r="A6" s="28" t="s">
        <v>13</v>
      </c>
      <c r="B6" s="11">
        <v>42463</v>
      </c>
      <c r="C6" s="29">
        <v>2879</v>
      </c>
      <c r="D6" s="30">
        <v>3224</v>
      </c>
      <c r="E6" s="30">
        <v>4326</v>
      </c>
      <c r="F6" s="30">
        <v>4765</v>
      </c>
      <c r="G6" s="30">
        <v>4045</v>
      </c>
      <c r="H6" s="30">
        <v>1035</v>
      </c>
      <c r="I6" s="30">
        <v>4331</v>
      </c>
      <c r="J6" s="30">
        <v>3396</v>
      </c>
      <c r="K6" s="30">
        <v>1147</v>
      </c>
      <c r="L6" s="30">
        <v>2553</v>
      </c>
      <c r="M6" s="31"/>
    </row>
    <row r="7" spans="1:13" x14ac:dyDescent="0.35">
      <c r="A7" s="28" t="s">
        <v>13</v>
      </c>
      <c r="B7" s="11">
        <v>42494</v>
      </c>
      <c r="C7" s="29">
        <v>3065</v>
      </c>
      <c r="D7" s="30">
        <v>4311</v>
      </c>
      <c r="E7" s="30">
        <v>4571</v>
      </c>
      <c r="F7" s="30">
        <v>2669</v>
      </c>
      <c r="G7" s="30">
        <v>3833</v>
      </c>
      <c r="H7" s="30">
        <v>1701</v>
      </c>
      <c r="I7" s="30">
        <v>3413</v>
      </c>
      <c r="J7" s="30">
        <v>1067</v>
      </c>
      <c r="K7" s="30">
        <v>4396</v>
      </c>
      <c r="L7" s="30">
        <v>2895</v>
      </c>
      <c r="M7" s="31"/>
    </row>
    <row r="8" spans="1:13" x14ac:dyDescent="0.35">
      <c r="A8" s="28" t="s">
        <v>13</v>
      </c>
      <c r="B8" s="11">
        <v>42526</v>
      </c>
      <c r="C8" s="29">
        <v>1127</v>
      </c>
      <c r="D8" s="30">
        <v>2821</v>
      </c>
      <c r="E8" s="30">
        <v>2687</v>
      </c>
      <c r="F8" s="30">
        <v>1019</v>
      </c>
      <c r="G8" s="30">
        <v>2569</v>
      </c>
      <c r="H8" s="30">
        <v>3070</v>
      </c>
      <c r="I8" s="30">
        <v>2210</v>
      </c>
      <c r="J8" s="30">
        <v>4877</v>
      </c>
      <c r="K8" s="30">
        <v>2566</v>
      </c>
      <c r="L8" s="30">
        <v>3603</v>
      </c>
      <c r="M8" s="31"/>
    </row>
    <row r="9" spans="1:13" x14ac:dyDescent="0.35">
      <c r="A9" s="28" t="s">
        <v>13</v>
      </c>
      <c r="B9" s="11">
        <v>42556</v>
      </c>
      <c r="C9" s="29">
        <v>4155</v>
      </c>
      <c r="D9" s="30">
        <v>2358</v>
      </c>
      <c r="E9" s="30">
        <v>3881</v>
      </c>
      <c r="F9" s="30">
        <v>2141</v>
      </c>
      <c r="G9" s="30">
        <v>2069</v>
      </c>
      <c r="H9" s="30">
        <v>1213</v>
      </c>
      <c r="I9" s="30">
        <v>3021</v>
      </c>
      <c r="J9" s="30">
        <v>2589</v>
      </c>
      <c r="K9" s="30">
        <v>1100</v>
      </c>
      <c r="L9" s="30">
        <v>4501</v>
      </c>
      <c r="M9" s="31"/>
    </row>
    <row r="10" spans="1:13" x14ac:dyDescent="0.35">
      <c r="A10" s="28" t="s">
        <v>13</v>
      </c>
      <c r="B10" s="11">
        <v>42588</v>
      </c>
      <c r="C10" s="29">
        <v>3647</v>
      </c>
      <c r="D10" s="30">
        <v>1301</v>
      </c>
      <c r="E10" s="30">
        <v>1122</v>
      </c>
      <c r="F10" s="30">
        <v>1413</v>
      </c>
      <c r="G10" s="30">
        <v>3940</v>
      </c>
      <c r="H10" s="30">
        <v>2605</v>
      </c>
      <c r="I10" s="30">
        <v>2980</v>
      </c>
      <c r="J10" s="30">
        <v>1006</v>
      </c>
      <c r="K10" s="30">
        <v>3691</v>
      </c>
      <c r="L10" s="30">
        <v>3472</v>
      </c>
      <c r="M10" s="31"/>
    </row>
    <row r="11" spans="1:13" x14ac:dyDescent="0.35">
      <c r="A11" s="28" t="s">
        <v>13</v>
      </c>
      <c r="B11" s="11">
        <v>42620</v>
      </c>
      <c r="C11" s="29">
        <v>1616</v>
      </c>
      <c r="D11" s="30">
        <v>1137</v>
      </c>
      <c r="E11" s="30">
        <v>4331</v>
      </c>
      <c r="F11" s="30">
        <v>1633</v>
      </c>
      <c r="G11" s="30">
        <v>4412</v>
      </c>
      <c r="H11" s="30">
        <v>3281</v>
      </c>
      <c r="I11" s="30">
        <v>2580</v>
      </c>
      <c r="J11" s="30">
        <v>4859</v>
      </c>
      <c r="K11" s="30">
        <v>1516</v>
      </c>
      <c r="L11" s="30">
        <v>1143</v>
      </c>
      <c r="M11" s="31"/>
    </row>
    <row r="12" spans="1:13" x14ac:dyDescent="0.35">
      <c r="A12" s="28" t="s">
        <v>13</v>
      </c>
      <c r="B12" s="11">
        <v>42651</v>
      </c>
      <c r="C12" s="29">
        <v>1443</v>
      </c>
      <c r="D12" s="30">
        <v>4004</v>
      </c>
      <c r="E12" s="30">
        <v>4721</v>
      </c>
      <c r="F12" s="30">
        <v>4995</v>
      </c>
      <c r="G12" s="30">
        <v>3556</v>
      </c>
      <c r="H12" s="30">
        <v>3350</v>
      </c>
      <c r="I12" s="30">
        <v>3381</v>
      </c>
      <c r="J12" s="30">
        <v>4548</v>
      </c>
      <c r="K12" s="30">
        <v>3062</v>
      </c>
      <c r="L12" s="30">
        <v>4958</v>
      </c>
      <c r="M12" s="31"/>
    </row>
    <row r="13" spans="1:13" x14ac:dyDescent="0.35">
      <c r="A13" s="28" t="s">
        <v>13</v>
      </c>
      <c r="B13" s="11">
        <v>42683</v>
      </c>
      <c r="C13" s="29">
        <v>2976</v>
      </c>
      <c r="D13" s="30">
        <v>2561</v>
      </c>
      <c r="E13" s="30">
        <v>3650</v>
      </c>
      <c r="F13" s="30">
        <v>3365</v>
      </c>
      <c r="G13" s="30">
        <v>2930</v>
      </c>
      <c r="H13" s="30">
        <v>4962</v>
      </c>
      <c r="I13" s="30">
        <v>2242</v>
      </c>
      <c r="J13" s="30">
        <v>4742</v>
      </c>
      <c r="K13" s="30">
        <v>4338</v>
      </c>
      <c r="L13" s="30">
        <v>3476</v>
      </c>
      <c r="M13" s="31"/>
    </row>
    <row r="14" spans="1:13" x14ac:dyDescent="0.35">
      <c r="A14" s="28" t="s">
        <v>13</v>
      </c>
      <c r="B14" s="11">
        <v>42714</v>
      </c>
      <c r="C14" s="29">
        <v>2973</v>
      </c>
      <c r="D14" s="30">
        <v>4688</v>
      </c>
      <c r="E14" s="30">
        <v>3961</v>
      </c>
      <c r="F14" s="30">
        <v>1134</v>
      </c>
      <c r="G14" s="30">
        <v>1598</v>
      </c>
      <c r="H14" s="30">
        <v>1886</v>
      </c>
      <c r="I14" s="30">
        <v>2627</v>
      </c>
      <c r="J14" s="30">
        <v>4793</v>
      </c>
      <c r="K14" s="30">
        <v>3818</v>
      </c>
      <c r="L14" s="30">
        <v>3028</v>
      </c>
      <c r="M14" s="31"/>
    </row>
    <row r="15" spans="1:13" x14ac:dyDescent="0.35">
      <c r="A15" s="28" t="s">
        <v>15</v>
      </c>
      <c r="B15" s="11">
        <v>42370</v>
      </c>
      <c r="C15" s="29">
        <v>2772</v>
      </c>
      <c r="D15" s="30">
        <v>3861</v>
      </c>
      <c r="E15" s="30">
        <v>4142</v>
      </c>
      <c r="F15" s="30">
        <v>4089</v>
      </c>
      <c r="G15" s="30">
        <v>3259</v>
      </c>
      <c r="H15" s="30">
        <v>3947</v>
      </c>
      <c r="I15" s="30">
        <v>2030</v>
      </c>
      <c r="J15" s="30">
        <v>1596</v>
      </c>
      <c r="K15" s="30">
        <v>1291</v>
      </c>
      <c r="L15" s="30">
        <v>4929</v>
      </c>
      <c r="M15" s="31"/>
    </row>
    <row r="16" spans="1:13" x14ac:dyDescent="0.35">
      <c r="A16" s="28" t="s">
        <v>15</v>
      </c>
      <c r="B16" s="11">
        <v>42401</v>
      </c>
      <c r="C16" s="29">
        <v>3401</v>
      </c>
      <c r="D16" s="30">
        <v>1439</v>
      </c>
      <c r="E16" s="30">
        <v>3630</v>
      </c>
      <c r="F16" s="30">
        <v>4447</v>
      </c>
      <c r="G16" s="30">
        <v>1316</v>
      </c>
      <c r="H16" s="30">
        <v>2210</v>
      </c>
      <c r="I16" s="30">
        <v>1364</v>
      </c>
      <c r="J16" s="30">
        <v>4959</v>
      </c>
      <c r="K16" s="30">
        <v>4850</v>
      </c>
      <c r="L16" s="30">
        <v>4806</v>
      </c>
      <c r="M16" s="31"/>
    </row>
    <row r="17" spans="1:13" x14ac:dyDescent="0.35">
      <c r="A17" s="28" t="s">
        <v>15</v>
      </c>
      <c r="B17" s="11">
        <v>42431</v>
      </c>
      <c r="C17" s="29">
        <v>2921</v>
      </c>
      <c r="D17" s="30">
        <v>1753</v>
      </c>
      <c r="E17" s="30">
        <v>2484</v>
      </c>
      <c r="F17" s="30">
        <v>1277</v>
      </c>
      <c r="G17" s="30">
        <v>1389</v>
      </c>
      <c r="H17" s="30">
        <v>4693</v>
      </c>
      <c r="I17" s="30">
        <v>3303</v>
      </c>
      <c r="J17" s="30">
        <v>3577</v>
      </c>
      <c r="K17" s="30">
        <v>4063</v>
      </c>
      <c r="L17" s="30">
        <v>3036</v>
      </c>
      <c r="M17" s="31"/>
    </row>
    <row r="18" spans="1:13" x14ac:dyDescent="0.35">
      <c r="A18" s="28" t="s">
        <v>15</v>
      </c>
      <c r="B18" s="11">
        <v>42463</v>
      </c>
      <c r="C18" s="29">
        <v>1067</v>
      </c>
      <c r="D18" s="30">
        <v>4172</v>
      </c>
      <c r="E18" s="30">
        <v>4594</v>
      </c>
      <c r="F18" s="30">
        <v>2650</v>
      </c>
      <c r="G18" s="30">
        <v>2326</v>
      </c>
      <c r="H18" s="30">
        <v>4143</v>
      </c>
      <c r="I18" s="30">
        <v>3781</v>
      </c>
      <c r="J18" s="30">
        <v>3436</v>
      </c>
      <c r="K18" s="30">
        <v>4683</v>
      </c>
      <c r="L18" s="30">
        <v>2788</v>
      </c>
      <c r="M18" s="31"/>
    </row>
    <row r="19" spans="1:13" x14ac:dyDescent="0.35">
      <c r="A19" s="28" t="s">
        <v>15</v>
      </c>
      <c r="B19" s="11">
        <v>42494</v>
      </c>
      <c r="C19" s="29">
        <v>4760</v>
      </c>
      <c r="D19" s="30">
        <v>4031</v>
      </c>
      <c r="E19" s="30">
        <v>3781</v>
      </c>
      <c r="F19" s="30">
        <v>3591</v>
      </c>
      <c r="G19" s="30">
        <v>1948</v>
      </c>
      <c r="H19" s="30">
        <v>2335</v>
      </c>
      <c r="I19" s="30">
        <v>4209</v>
      </c>
      <c r="J19" s="30">
        <v>1837</v>
      </c>
      <c r="K19" s="30">
        <v>1417</v>
      </c>
      <c r="L19" s="30">
        <v>2666</v>
      </c>
      <c r="M19" s="31"/>
    </row>
    <row r="20" spans="1:13" x14ac:dyDescent="0.35">
      <c r="A20" s="28" t="s">
        <v>15</v>
      </c>
      <c r="B20" s="11">
        <v>42526</v>
      </c>
      <c r="C20" s="29">
        <v>1071</v>
      </c>
      <c r="D20" s="30">
        <v>2715</v>
      </c>
      <c r="E20" s="30">
        <v>1196</v>
      </c>
      <c r="F20" s="30">
        <v>4460</v>
      </c>
      <c r="G20" s="30">
        <v>1703</v>
      </c>
      <c r="H20" s="30">
        <v>3280</v>
      </c>
      <c r="I20" s="30">
        <v>1096</v>
      </c>
      <c r="J20" s="30">
        <v>4055</v>
      </c>
      <c r="K20" s="30">
        <v>1400</v>
      </c>
      <c r="L20" s="30">
        <v>1788</v>
      </c>
      <c r="M20" s="31"/>
    </row>
    <row r="21" spans="1:13" x14ac:dyDescent="0.35">
      <c r="A21" s="28" t="s">
        <v>15</v>
      </c>
      <c r="B21" s="11">
        <v>42556</v>
      </c>
      <c r="C21" s="29">
        <v>3309</v>
      </c>
      <c r="D21" s="30">
        <v>1344</v>
      </c>
      <c r="E21" s="30">
        <v>4089</v>
      </c>
      <c r="F21" s="30">
        <v>3373</v>
      </c>
      <c r="G21" s="30">
        <v>4091</v>
      </c>
      <c r="H21" s="30">
        <v>3151</v>
      </c>
      <c r="I21" s="30">
        <v>3939</v>
      </c>
      <c r="J21" s="30">
        <v>1085</v>
      </c>
      <c r="K21" s="30">
        <v>4807</v>
      </c>
      <c r="L21" s="30">
        <v>1724</v>
      </c>
      <c r="M21" s="31"/>
    </row>
    <row r="22" spans="1:13" x14ac:dyDescent="0.35">
      <c r="A22" s="28" t="s">
        <v>15</v>
      </c>
      <c r="B22" s="11">
        <v>42588</v>
      </c>
      <c r="C22" s="29">
        <v>1592</v>
      </c>
      <c r="D22" s="30">
        <v>3197</v>
      </c>
      <c r="E22" s="30">
        <v>4899</v>
      </c>
      <c r="F22" s="30">
        <v>4911</v>
      </c>
      <c r="G22" s="30">
        <v>4574</v>
      </c>
      <c r="H22" s="30">
        <v>1461</v>
      </c>
      <c r="I22" s="30">
        <v>1980</v>
      </c>
      <c r="J22" s="30">
        <v>3930</v>
      </c>
      <c r="K22" s="30">
        <v>2633</v>
      </c>
      <c r="L22" s="30">
        <v>4964</v>
      </c>
      <c r="M22" s="31"/>
    </row>
    <row r="23" spans="1:13" x14ac:dyDescent="0.35">
      <c r="A23" s="28" t="s">
        <v>15</v>
      </c>
      <c r="B23" s="11">
        <v>42620</v>
      </c>
      <c r="C23" s="29">
        <v>3626</v>
      </c>
      <c r="D23" s="30">
        <v>2837</v>
      </c>
      <c r="E23" s="30">
        <v>1778</v>
      </c>
      <c r="F23" s="30">
        <v>3423</v>
      </c>
      <c r="G23" s="30">
        <v>3299</v>
      </c>
      <c r="H23" s="30">
        <v>2845</v>
      </c>
      <c r="I23" s="30">
        <v>3421</v>
      </c>
      <c r="J23" s="30">
        <v>3704</v>
      </c>
      <c r="K23" s="30">
        <v>1494</v>
      </c>
      <c r="L23" s="30">
        <v>3455</v>
      </c>
      <c r="M23" s="31"/>
    </row>
    <row r="24" spans="1:13" x14ac:dyDescent="0.35">
      <c r="A24" s="28" t="s">
        <v>15</v>
      </c>
      <c r="B24" s="11">
        <v>42651</v>
      </c>
      <c r="C24" s="29">
        <v>4088</v>
      </c>
      <c r="D24" s="30">
        <v>2449</v>
      </c>
      <c r="E24" s="30">
        <v>2852</v>
      </c>
      <c r="F24" s="30">
        <v>2513</v>
      </c>
      <c r="G24" s="30">
        <v>3683</v>
      </c>
      <c r="H24" s="30">
        <v>3163</v>
      </c>
      <c r="I24" s="30">
        <v>4680</v>
      </c>
      <c r="J24" s="30">
        <v>2409</v>
      </c>
      <c r="K24" s="30">
        <v>3230</v>
      </c>
      <c r="L24" s="30">
        <v>3620</v>
      </c>
      <c r="M24" s="31"/>
    </row>
    <row r="25" spans="1:13" x14ac:dyDescent="0.35">
      <c r="A25" s="28" t="s">
        <v>15</v>
      </c>
      <c r="B25" s="11">
        <v>42683</v>
      </c>
      <c r="C25" s="29">
        <v>4178</v>
      </c>
      <c r="D25" s="30">
        <v>3487</v>
      </c>
      <c r="E25" s="30">
        <v>2369</v>
      </c>
      <c r="F25" s="30">
        <v>3150</v>
      </c>
      <c r="G25" s="30">
        <v>3882</v>
      </c>
      <c r="H25" s="30">
        <v>2822</v>
      </c>
      <c r="I25" s="30">
        <v>4607</v>
      </c>
      <c r="J25" s="30">
        <v>1105</v>
      </c>
      <c r="K25" s="30">
        <v>1865</v>
      </c>
      <c r="L25" s="30">
        <v>2925</v>
      </c>
      <c r="M25" s="31"/>
    </row>
    <row r="26" spans="1:13" x14ac:dyDescent="0.35">
      <c r="A26" s="32" t="s">
        <v>15</v>
      </c>
      <c r="B26" s="39">
        <v>42714</v>
      </c>
      <c r="C26" s="40">
        <v>3094</v>
      </c>
      <c r="D26" s="41">
        <v>3229</v>
      </c>
      <c r="E26" s="41">
        <v>4645</v>
      </c>
      <c r="F26" s="41">
        <v>2240</v>
      </c>
      <c r="G26" s="41">
        <v>4036</v>
      </c>
      <c r="H26" s="41">
        <v>3483</v>
      </c>
      <c r="I26" s="41">
        <v>3286</v>
      </c>
      <c r="J26" s="41">
        <v>3205</v>
      </c>
      <c r="K26" s="41">
        <v>3608</v>
      </c>
      <c r="L26" s="41">
        <v>3839</v>
      </c>
      <c r="M26" s="33"/>
    </row>
    <row r="27" spans="1:13" x14ac:dyDescent="0.35">
      <c r="A27" s="34" t="s">
        <v>16</v>
      </c>
      <c r="B27" s="11">
        <v>42370</v>
      </c>
      <c r="C27" s="29">
        <v>3634</v>
      </c>
      <c r="D27" s="30">
        <v>2500</v>
      </c>
      <c r="E27" s="30">
        <v>2179</v>
      </c>
      <c r="F27" s="30">
        <v>4412</v>
      </c>
      <c r="G27" s="30">
        <v>3802</v>
      </c>
      <c r="H27" s="30">
        <v>3245</v>
      </c>
      <c r="I27" s="30">
        <v>2423</v>
      </c>
      <c r="J27" s="30">
        <v>3069</v>
      </c>
      <c r="K27" s="30">
        <v>4526</v>
      </c>
      <c r="L27" s="30">
        <v>1587</v>
      </c>
      <c r="M27" s="35"/>
    </row>
    <row r="28" spans="1:13" x14ac:dyDescent="0.35">
      <c r="A28" s="34" t="s">
        <v>16</v>
      </c>
      <c r="B28" s="11">
        <v>42401</v>
      </c>
      <c r="C28" s="29">
        <v>3800</v>
      </c>
      <c r="D28" s="30">
        <v>2131</v>
      </c>
      <c r="E28" s="30">
        <v>3041</v>
      </c>
      <c r="F28" s="30">
        <v>2975</v>
      </c>
      <c r="G28" s="30">
        <v>1783</v>
      </c>
      <c r="H28" s="30">
        <v>2280</v>
      </c>
      <c r="I28" s="30">
        <v>4442</v>
      </c>
      <c r="J28" s="30">
        <v>2298</v>
      </c>
      <c r="K28" s="30">
        <v>4811</v>
      </c>
      <c r="L28" s="30">
        <v>2269</v>
      </c>
      <c r="M28" s="35"/>
    </row>
    <row r="29" spans="1:13" x14ac:dyDescent="0.35">
      <c r="A29" s="34" t="s">
        <v>16</v>
      </c>
      <c r="B29" s="11">
        <v>42431</v>
      </c>
      <c r="C29" s="29">
        <v>4745</v>
      </c>
      <c r="D29" s="30">
        <v>4205</v>
      </c>
      <c r="E29" s="30">
        <v>1458</v>
      </c>
      <c r="F29" s="30">
        <v>4421</v>
      </c>
      <c r="G29" s="30">
        <v>2623</v>
      </c>
      <c r="H29" s="30">
        <v>2103</v>
      </c>
      <c r="I29" s="30">
        <v>4354</v>
      </c>
      <c r="J29" s="30">
        <v>4208</v>
      </c>
      <c r="K29" s="30">
        <v>1346</v>
      </c>
      <c r="L29" s="30">
        <v>3373</v>
      </c>
      <c r="M29" s="35"/>
    </row>
    <row r="30" spans="1:13" x14ac:dyDescent="0.35">
      <c r="A30" s="34" t="s">
        <v>16</v>
      </c>
      <c r="B30" s="11">
        <v>42463</v>
      </c>
      <c r="C30" s="29">
        <v>2138</v>
      </c>
      <c r="D30" s="30">
        <v>4431</v>
      </c>
      <c r="E30" s="30">
        <v>1842</v>
      </c>
      <c r="F30" s="30">
        <v>4692</v>
      </c>
      <c r="G30" s="30">
        <v>1120</v>
      </c>
      <c r="H30" s="30">
        <v>1281</v>
      </c>
      <c r="I30" s="30">
        <v>1447</v>
      </c>
      <c r="J30" s="30">
        <v>3754</v>
      </c>
      <c r="K30" s="30">
        <v>2415</v>
      </c>
      <c r="L30" s="30">
        <v>4988</v>
      </c>
      <c r="M30" s="35"/>
    </row>
    <row r="31" spans="1:13" x14ac:dyDescent="0.35">
      <c r="A31" s="34" t="s">
        <v>16</v>
      </c>
      <c r="B31" s="11">
        <v>42494</v>
      </c>
      <c r="C31" s="29">
        <v>2454</v>
      </c>
      <c r="D31" s="30">
        <v>4751</v>
      </c>
      <c r="E31" s="30">
        <v>2175</v>
      </c>
      <c r="F31" s="30">
        <v>3696</v>
      </c>
      <c r="G31" s="30">
        <v>2891</v>
      </c>
      <c r="H31" s="30">
        <v>4963</v>
      </c>
      <c r="I31" s="30">
        <v>1371</v>
      </c>
      <c r="J31" s="30">
        <v>2993</v>
      </c>
      <c r="K31" s="30">
        <v>4923</v>
      </c>
      <c r="L31" s="30">
        <v>2013</v>
      </c>
      <c r="M31" s="35"/>
    </row>
    <row r="32" spans="1:13" x14ac:dyDescent="0.35">
      <c r="A32" s="34" t="s">
        <v>16</v>
      </c>
      <c r="B32" s="11">
        <v>42526</v>
      </c>
      <c r="C32" s="29">
        <v>4543</v>
      </c>
      <c r="D32" s="30">
        <v>2669</v>
      </c>
      <c r="E32" s="30">
        <v>1032</v>
      </c>
      <c r="F32" s="30">
        <v>2600</v>
      </c>
      <c r="G32" s="30">
        <v>2104</v>
      </c>
      <c r="H32" s="30">
        <v>1050</v>
      </c>
      <c r="I32" s="30">
        <v>4091</v>
      </c>
      <c r="J32" s="30">
        <v>4822</v>
      </c>
      <c r="K32" s="30">
        <v>2836</v>
      </c>
      <c r="L32" s="30">
        <v>4978</v>
      </c>
      <c r="M32" s="35"/>
    </row>
    <row r="33" spans="1:13" x14ac:dyDescent="0.35">
      <c r="A33" s="34" t="s">
        <v>16</v>
      </c>
      <c r="B33" s="11">
        <v>42556</v>
      </c>
      <c r="C33" s="29">
        <v>2800</v>
      </c>
      <c r="D33" s="30">
        <v>4904</v>
      </c>
      <c r="E33" s="30">
        <v>4893</v>
      </c>
      <c r="F33" s="30">
        <v>1501</v>
      </c>
      <c r="G33" s="30">
        <v>2429</v>
      </c>
      <c r="H33" s="30">
        <v>2019</v>
      </c>
      <c r="I33" s="30">
        <v>1905</v>
      </c>
      <c r="J33" s="30">
        <v>3990</v>
      </c>
      <c r="K33" s="30">
        <v>2767</v>
      </c>
      <c r="L33" s="30">
        <v>3746</v>
      </c>
      <c r="M33" s="35"/>
    </row>
    <row r="34" spans="1:13" x14ac:dyDescent="0.35">
      <c r="A34" s="34" t="s">
        <v>16</v>
      </c>
      <c r="B34" s="11">
        <v>42588</v>
      </c>
      <c r="C34" s="29">
        <v>2306</v>
      </c>
      <c r="D34" s="30">
        <v>2543</v>
      </c>
      <c r="E34" s="30">
        <v>1935</v>
      </c>
      <c r="F34" s="30">
        <v>3284</v>
      </c>
      <c r="G34" s="30">
        <v>4757</v>
      </c>
      <c r="H34" s="30">
        <v>4596</v>
      </c>
      <c r="I34" s="30">
        <v>2113</v>
      </c>
      <c r="J34" s="30">
        <v>4486</v>
      </c>
      <c r="K34" s="30">
        <v>2620</v>
      </c>
      <c r="L34" s="30">
        <v>2043</v>
      </c>
      <c r="M34" s="35"/>
    </row>
    <row r="35" spans="1:13" x14ac:dyDescent="0.35">
      <c r="A35" s="34" t="s">
        <v>16</v>
      </c>
      <c r="B35" s="11">
        <v>42620</v>
      </c>
      <c r="C35" s="29">
        <v>2685</v>
      </c>
      <c r="D35" s="30">
        <v>2960</v>
      </c>
      <c r="E35" s="30">
        <v>4382</v>
      </c>
      <c r="F35" s="30">
        <v>3565</v>
      </c>
      <c r="G35" s="30">
        <v>3094</v>
      </c>
      <c r="H35" s="30">
        <v>3880</v>
      </c>
      <c r="I35" s="30">
        <v>1605</v>
      </c>
      <c r="J35" s="30">
        <v>3876</v>
      </c>
      <c r="K35" s="30">
        <v>4884</v>
      </c>
      <c r="L35" s="30">
        <v>4334</v>
      </c>
      <c r="M35" s="35"/>
    </row>
    <row r="36" spans="1:13" x14ac:dyDescent="0.35">
      <c r="A36" s="34" t="s">
        <v>16</v>
      </c>
      <c r="B36" s="11">
        <v>42651</v>
      </c>
      <c r="C36" s="29">
        <v>2635</v>
      </c>
      <c r="D36" s="30">
        <v>1303</v>
      </c>
      <c r="E36" s="30">
        <v>1151</v>
      </c>
      <c r="F36" s="30">
        <v>3350</v>
      </c>
      <c r="G36" s="30">
        <v>4525</v>
      </c>
      <c r="H36" s="30">
        <v>2353</v>
      </c>
      <c r="I36" s="30">
        <v>4558</v>
      </c>
      <c r="J36" s="30">
        <v>3537</v>
      </c>
      <c r="K36" s="30">
        <v>3593</v>
      </c>
      <c r="L36" s="30">
        <v>4148</v>
      </c>
      <c r="M36" s="35"/>
    </row>
    <row r="37" spans="1:13" x14ac:dyDescent="0.35">
      <c r="A37" s="34" t="s">
        <v>16</v>
      </c>
      <c r="B37" s="11">
        <v>42683</v>
      </c>
      <c r="C37" s="29">
        <v>2010</v>
      </c>
      <c r="D37" s="30">
        <v>2493</v>
      </c>
      <c r="E37" s="30">
        <v>1723</v>
      </c>
      <c r="F37" s="30">
        <v>2574</v>
      </c>
      <c r="G37" s="30">
        <v>1752</v>
      </c>
      <c r="H37" s="30">
        <v>4302</v>
      </c>
      <c r="I37" s="30">
        <v>3035</v>
      </c>
      <c r="J37" s="30">
        <v>2045</v>
      </c>
      <c r="K37" s="30">
        <v>4646</v>
      </c>
      <c r="L37" s="30">
        <v>2987</v>
      </c>
      <c r="M37" s="35"/>
    </row>
    <row r="38" spans="1:13" x14ac:dyDescent="0.35">
      <c r="A38" s="34" t="s">
        <v>16</v>
      </c>
      <c r="B38" s="11">
        <v>42714</v>
      </c>
      <c r="C38" s="29">
        <v>2317</v>
      </c>
      <c r="D38" s="30">
        <v>4403</v>
      </c>
      <c r="E38" s="30">
        <v>1014</v>
      </c>
      <c r="F38" s="30">
        <v>2781</v>
      </c>
      <c r="G38" s="30">
        <v>4842</v>
      </c>
      <c r="H38" s="30">
        <v>4205</v>
      </c>
      <c r="I38" s="30">
        <v>2123</v>
      </c>
      <c r="J38" s="30">
        <v>3289</v>
      </c>
      <c r="K38" s="30">
        <v>1393</v>
      </c>
      <c r="L38" s="30">
        <v>1009</v>
      </c>
      <c r="M38" s="35"/>
    </row>
    <row r="39" spans="1:13" x14ac:dyDescent="0.35">
      <c r="A39" s="32" t="s">
        <v>17</v>
      </c>
      <c r="B39" s="36"/>
      <c r="C39" s="37">
        <f>SUBTOTAL(109,表6[预估积金])</f>
        <v>104029</v>
      </c>
      <c r="D39" s="37">
        <f>SUBTOTAL(109,表6[导入积分])</f>
        <v>111143</v>
      </c>
      <c r="E39" s="37">
        <f>SUBTOTAL(109,表6[平台总积分])</f>
        <v>111726</v>
      </c>
      <c r="F39" s="37">
        <f>SUBTOTAL(109,表6[兑奖积分])</f>
        <v>114378</v>
      </c>
      <c r="G39" s="37">
        <f>SUBTOTAL(109,表6[平台减少积分])</f>
        <v>109806</v>
      </c>
      <c r="H39" s="37">
        <f>SUBTOTAL(109,表6[平台剩余积分])</f>
        <v>105683</v>
      </c>
      <c r="I39" s="37">
        <f>SUBTOTAL(109,表6[申请金额])</f>
        <v>107997</v>
      </c>
      <c r="J39" s="37">
        <f>SUBTOTAL(109,表6[实际发放金额])</f>
        <v>118086</v>
      </c>
      <c r="K39" s="37">
        <f>SUBTOTAL(109,表6[剩余金额])</f>
        <v>109086</v>
      </c>
      <c r="L39" s="37">
        <f>SUBTOTAL(109,表6[备注（营收）])</f>
        <v>118236</v>
      </c>
      <c r="M39" s="33"/>
    </row>
  </sheetData>
  <phoneticPr fontId="4" type="noConversion"/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D14" sqref="D14"/>
    </sheetView>
  </sheetViews>
  <sheetFormatPr defaultColWidth="9.125" defaultRowHeight="15.6" x14ac:dyDescent="0.35"/>
  <cols>
    <col min="1" max="4" width="11.375" style="43" customWidth="1"/>
    <col min="5" max="5" width="14" style="43" bestFit="1" customWidth="1"/>
    <col min="6" max="6" width="11.375" style="43" customWidth="1"/>
    <col min="7" max="8" width="16.625" style="43" bestFit="1" customWidth="1"/>
    <col min="9" max="9" width="11.375" style="43" customWidth="1"/>
    <col min="10" max="10" width="16.625" style="43" bestFit="1" customWidth="1"/>
    <col min="11" max="11" width="11.375" style="43" customWidth="1"/>
    <col min="12" max="12" width="16.625" style="43" bestFit="1" customWidth="1"/>
    <col min="13" max="13" width="6.5" style="43" bestFit="1" customWidth="1"/>
    <col min="14" max="16384" width="9.125" style="43"/>
  </cols>
  <sheetData>
    <row r="1" spans="1:13" ht="25.8" x14ac:dyDescent="0.35">
      <c r="E1" s="38" t="s">
        <v>18</v>
      </c>
    </row>
    <row r="2" spans="1:13" s="42" customFormat="1" x14ac:dyDescent="0.3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10" t="s">
        <v>12</v>
      </c>
    </row>
    <row r="3" spans="1:13" x14ac:dyDescent="0.35">
      <c r="A3" s="34" t="s">
        <v>13</v>
      </c>
      <c r="B3" s="11">
        <v>42370</v>
      </c>
      <c r="C3" s="44">
        <v>2692</v>
      </c>
      <c r="D3" s="45">
        <v>3987</v>
      </c>
      <c r="E3" s="45">
        <v>4844</v>
      </c>
      <c r="F3" s="45">
        <v>4175</v>
      </c>
      <c r="G3" s="45">
        <v>1460</v>
      </c>
      <c r="H3" s="45">
        <v>4197</v>
      </c>
      <c r="I3" s="45">
        <v>4388</v>
      </c>
      <c r="J3" s="45">
        <v>2534</v>
      </c>
      <c r="K3" s="45">
        <v>3386</v>
      </c>
      <c r="L3" s="45">
        <v>4682</v>
      </c>
      <c r="M3" s="35"/>
    </row>
    <row r="4" spans="1:13" x14ac:dyDescent="0.35">
      <c r="A4" s="34" t="s">
        <v>13</v>
      </c>
      <c r="B4" s="11">
        <v>42401</v>
      </c>
      <c r="C4" s="44">
        <v>1248</v>
      </c>
      <c r="D4" s="45">
        <v>4277</v>
      </c>
      <c r="E4" s="45">
        <v>2290</v>
      </c>
      <c r="F4" s="45">
        <v>2355</v>
      </c>
      <c r="G4" s="45">
        <v>3451</v>
      </c>
      <c r="H4" s="45">
        <v>2970</v>
      </c>
      <c r="I4" s="45">
        <v>4007</v>
      </c>
      <c r="J4" s="45">
        <v>3430</v>
      </c>
      <c r="K4" s="45">
        <v>2410</v>
      </c>
      <c r="L4" s="45">
        <v>4881</v>
      </c>
      <c r="M4" s="35"/>
    </row>
    <row r="5" spans="1:13" x14ac:dyDescent="0.35">
      <c r="A5" s="34" t="s">
        <v>13</v>
      </c>
      <c r="B5" s="11">
        <v>42431</v>
      </c>
      <c r="C5" s="44">
        <v>4262</v>
      </c>
      <c r="D5" s="45">
        <v>2667</v>
      </c>
      <c r="E5" s="45">
        <v>4058</v>
      </c>
      <c r="F5" s="45">
        <v>4739</v>
      </c>
      <c r="G5" s="45">
        <v>4715</v>
      </c>
      <c r="H5" s="45">
        <v>1603</v>
      </c>
      <c r="I5" s="45">
        <v>1654</v>
      </c>
      <c r="J5" s="45">
        <v>2980</v>
      </c>
      <c r="K5" s="45">
        <v>1555</v>
      </c>
      <c r="L5" s="45">
        <v>1029</v>
      </c>
      <c r="M5" s="35"/>
    </row>
    <row r="6" spans="1:13" x14ac:dyDescent="0.35">
      <c r="A6" s="34" t="s">
        <v>13</v>
      </c>
      <c r="B6" s="11">
        <v>42463</v>
      </c>
      <c r="C6" s="44">
        <v>2879</v>
      </c>
      <c r="D6" s="45">
        <v>3224</v>
      </c>
      <c r="E6" s="45">
        <v>4326</v>
      </c>
      <c r="F6" s="45">
        <v>4765</v>
      </c>
      <c r="G6" s="45">
        <v>4045</v>
      </c>
      <c r="H6" s="45">
        <v>1035</v>
      </c>
      <c r="I6" s="45">
        <v>4331</v>
      </c>
      <c r="J6" s="45">
        <v>3396</v>
      </c>
      <c r="K6" s="45">
        <v>1147</v>
      </c>
      <c r="L6" s="45">
        <v>2553</v>
      </c>
      <c r="M6" s="35"/>
    </row>
    <row r="7" spans="1:13" x14ac:dyDescent="0.35">
      <c r="A7" s="34" t="s">
        <v>13</v>
      </c>
      <c r="B7" s="11">
        <v>42494</v>
      </c>
      <c r="C7" s="44">
        <v>3065</v>
      </c>
      <c r="D7" s="45">
        <v>4311</v>
      </c>
      <c r="E7" s="45">
        <v>4571</v>
      </c>
      <c r="F7" s="45">
        <v>2669</v>
      </c>
      <c r="G7" s="45">
        <v>3833</v>
      </c>
      <c r="H7" s="45">
        <v>1701</v>
      </c>
      <c r="I7" s="45">
        <v>3413</v>
      </c>
      <c r="J7" s="45">
        <v>1067</v>
      </c>
      <c r="K7" s="45">
        <v>4396</v>
      </c>
      <c r="L7" s="45">
        <v>2895</v>
      </c>
      <c r="M7" s="35"/>
    </row>
    <row r="8" spans="1:13" x14ac:dyDescent="0.35">
      <c r="A8" s="34" t="s">
        <v>13</v>
      </c>
      <c r="B8" s="11">
        <v>42526</v>
      </c>
      <c r="C8" s="44">
        <v>1127</v>
      </c>
      <c r="D8" s="45">
        <v>2821</v>
      </c>
      <c r="E8" s="45">
        <v>2687</v>
      </c>
      <c r="F8" s="45">
        <v>1019</v>
      </c>
      <c r="G8" s="45">
        <v>2569</v>
      </c>
      <c r="H8" s="45">
        <v>3070</v>
      </c>
      <c r="I8" s="45">
        <v>2210</v>
      </c>
      <c r="J8" s="45">
        <v>4877</v>
      </c>
      <c r="K8" s="45">
        <v>2566</v>
      </c>
      <c r="L8" s="45">
        <v>3603</v>
      </c>
      <c r="M8" s="35"/>
    </row>
    <row r="9" spans="1:13" x14ac:dyDescent="0.35">
      <c r="A9" s="34" t="s">
        <v>13</v>
      </c>
      <c r="B9" s="11">
        <v>42556</v>
      </c>
      <c r="C9" s="44">
        <v>4155</v>
      </c>
      <c r="D9" s="45">
        <v>2358</v>
      </c>
      <c r="E9" s="45">
        <v>3881</v>
      </c>
      <c r="F9" s="45">
        <v>2141</v>
      </c>
      <c r="G9" s="45">
        <v>2069</v>
      </c>
      <c r="H9" s="45">
        <v>1213</v>
      </c>
      <c r="I9" s="45">
        <v>3021</v>
      </c>
      <c r="J9" s="45">
        <v>2589</v>
      </c>
      <c r="K9" s="45">
        <v>1100</v>
      </c>
      <c r="L9" s="45">
        <v>4501</v>
      </c>
      <c r="M9" s="35"/>
    </row>
    <row r="10" spans="1:13" x14ac:dyDescent="0.35">
      <c r="A10" s="34" t="s">
        <v>13</v>
      </c>
      <c r="B10" s="11">
        <v>42588</v>
      </c>
      <c r="C10" s="44">
        <v>3647</v>
      </c>
      <c r="D10" s="45">
        <v>1301</v>
      </c>
      <c r="E10" s="45">
        <v>1122</v>
      </c>
      <c r="F10" s="45">
        <v>1413</v>
      </c>
      <c r="G10" s="45">
        <v>3940</v>
      </c>
      <c r="H10" s="45">
        <v>2605</v>
      </c>
      <c r="I10" s="45">
        <v>2980</v>
      </c>
      <c r="J10" s="45">
        <v>1006</v>
      </c>
      <c r="K10" s="45">
        <v>3691</v>
      </c>
      <c r="L10" s="45">
        <v>3472</v>
      </c>
      <c r="M10" s="35"/>
    </row>
    <row r="11" spans="1:13" x14ac:dyDescent="0.35">
      <c r="A11" s="34" t="s">
        <v>13</v>
      </c>
      <c r="B11" s="11">
        <v>42620</v>
      </c>
      <c r="C11" s="44">
        <v>1616</v>
      </c>
      <c r="D11" s="45">
        <v>1137</v>
      </c>
      <c r="E11" s="45">
        <v>4331</v>
      </c>
      <c r="F11" s="45">
        <v>1633</v>
      </c>
      <c r="G11" s="45">
        <v>4412</v>
      </c>
      <c r="H11" s="45">
        <v>3281</v>
      </c>
      <c r="I11" s="45">
        <v>2580</v>
      </c>
      <c r="J11" s="45">
        <v>4859</v>
      </c>
      <c r="K11" s="45">
        <v>1516</v>
      </c>
      <c r="L11" s="45">
        <v>1143</v>
      </c>
      <c r="M11" s="35"/>
    </row>
    <row r="12" spans="1:13" x14ac:dyDescent="0.35">
      <c r="A12" s="34" t="s">
        <v>13</v>
      </c>
      <c r="B12" s="11">
        <v>42651</v>
      </c>
      <c r="C12" s="44">
        <v>1443</v>
      </c>
      <c r="D12" s="45">
        <v>4004</v>
      </c>
      <c r="E12" s="45">
        <v>4721</v>
      </c>
      <c r="F12" s="45">
        <v>4995</v>
      </c>
      <c r="G12" s="45">
        <v>3556</v>
      </c>
      <c r="H12" s="45">
        <v>3350</v>
      </c>
      <c r="I12" s="45">
        <v>3381</v>
      </c>
      <c r="J12" s="45">
        <v>4548</v>
      </c>
      <c r="K12" s="45">
        <v>3062</v>
      </c>
      <c r="L12" s="45">
        <v>4958</v>
      </c>
      <c r="M12" s="35"/>
    </row>
    <row r="13" spans="1:13" x14ac:dyDescent="0.35">
      <c r="A13" s="34" t="s">
        <v>13</v>
      </c>
      <c r="B13" s="11">
        <v>42683</v>
      </c>
      <c r="C13" s="44">
        <v>2976</v>
      </c>
      <c r="D13" s="45">
        <v>2561</v>
      </c>
      <c r="E13" s="45">
        <v>3650</v>
      </c>
      <c r="F13" s="45">
        <v>3365</v>
      </c>
      <c r="G13" s="45">
        <v>2930</v>
      </c>
      <c r="H13" s="45">
        <v>4962</v>
      </c>
      <c r="I13" s="45">
        <v>2242</v>
      </c>
      <c r="J13" s="45">
        <v>4742</v>
      </c>
      <c r="K13" s="45">
        <v>4338</v>
      </c>
      <c r="L13" s="45">
        <v>3476</v>
      </c>
      <c r="M13" s="35"/>
    </row>
    <row r="14" spans="1:13" x14ac:dyDescent="0.35">
      <c r="A14" s="34" t="s">
        <v>13</v>
      </c>
      <c r="B14" s="11">
        <v>42714</v>
      </c>
      <c r="C14" s="44">
        <v>2973</v>
      </c>
      <c r="D14" s="45">
        <v>4688</v>
      </c>
      <c r="E14" s="45">
        <v>3961</v>
      </c>
      <c r="F14" s="45">
        <v>1134</v>
      </c>
      <c r="G14" s="45">
        <v>1598</v>
      </c>
      <c r="H14" s="45">
        <v>1886</v>
      </c>
      <c r="I14" s="45">
        <v>2627</v>
      </c>
      <c r="J14" s="45">
        <v>4793</v>
      </c>
      <c r="K14" s="45">
        <v>3818</v>
      </c>
      <c r="L14" s="45">
        <v>3028</v>
      </c>
      <c r="M14" s="35"/>
    </row>
    <row r="15" spans="1:13" x14ac:dyDescent="0.35">
      <c r="A15" s="34" t="s">
        <v>15</v>
      </c>
      <c r="B15" s="11">
        <v>42370</v>
      </c>
      <c r="C15" s="44">
        <v>2772</v>
      </c>
      <c r="D15" s="45">
        <v>3861</v>
      </c>
      <c r="E15" s="45">
        <v>4142</v>
      </c>
      <c r="F15" s="45">
        <v>4089</v>
      </c>
      <c r="G15" s="45">
        <v>3259</v>
      </c>
      <c r="H15" s="45">
        <v>3947</v>
      </c>
      <c r="I15" s="45">
        <v>2030</v>
      </c>
      <c r="J15" s="45">
        <v>1596</v>
      </c>
      <c r="K15" s="45">
        <v>1291</v>
      </c>
      <c r="L15" s="45">
        <v>4929</v>
      </c>
      <c r="M15" s="35"/>
    </row>
    <row r="16" spans="1:13" x14ac:dyDescent="0.35">
      <c r="A16" s="34" t="s">
        <v>15</v>
      </c>
      <c r="B16" s="11">
        <v>42401</v>
      </c>
      <c r="C16" s="44">
        <v>3401</v>
      </c>
      <c r="D16" s="45">
        <v>1439</v>
      </c>
      <c r="E16" s="45">
        <v>3630</v>
      </c>
      <c r="F16" s="45">
        <v>4447</v>
      </c>
      <c r="G16" s="45">
        <v>1316</v>
      </c>
      <c r="H16" s="45">
        <v>2210</v>
      </c>
      <c r="I16" s="45">
        <v>1364</v>
      </c>
      <c r="J16" s="45">
        <v>4959</v>
      </c>
      <c r="K16" s="45">
        <v>4850</v>
      </c>
      <c r="L16" s="45">
        <v>4806</v>
      </c>
      <c r="M16" s="35"/>
    </row>
    <row r="17" spans="1:13" x14ac:dyDescent="0.35">
      <c r="A17" s="34" t="s">
        <v>15</v>
      </c>
      <c r="B17" s="11">
        <v>42431</v>
      </c>
      <c r="C17" s="44">
        <v>2921</v>
      </c>
      <c r="D17" s="45">
        <v>1753</v>
      </c>
      <c r="E17" s="45">
        <v>2484</v>
      </c>
      <c r="F17" s="45">
        <v>1277</v>
      </c>
      <c r="G17" s="45">
        <v>1389</v>
      </c>
      <c r="H17" s="45">
        <v>4693</v>
      </c>
      <c r="I17" s="45">
        <v>3303</v>
      </c>
      <c r="J17" s="45">
        <v>3577</v>
      </c>
      <c r="K17" s="45">
        <v>4063</v>
      </c>
      <c r="L17" s="45">
        <v>3036</v>
      </c>
      <c r="M17" s="35"/>
    </row>
    <row r="18" spans="1:13" x14ac:dyDescent="0.35">
      <c r="A18" s="34" t="s">
        <v>15</v>
      </c>
      <c r="B18" s="11">
        <v>42463</v>
      </c>
      <c r="C18" s="44">
        <v>1067</v>
      </c>
      <c r="D18" s="45">
        <v>4172</v>
      </c>
      <c r="E18" s="45">
        <v>4594</v>
      </c>
      <c r="F18" s="45">
        <v>2650</v>
      </c>
      <c r="G18" s="45">
        <v>2326</v>
      </c>
      <c r="H18" s="45">
        <v>4143</v>
      </c>
      <c r="I18" s="45">
        <v>3781</v>
      </c>
      <c r="J18" s="45">
        <v>3436</v>
      </c>
      <c r="K18" s="45">
        <v>4683</v>
      </c>
      <c r="L18" s="45">
        <v>2788</v>
      </c>
      <c r="M18" s="35"/>
    </row>
    <row r="19" spans="1:13" x14ac:dyDescent="0.35">
      <c r="A19" s="34" t="s">
        <v>15</v>
      </c>
      <c r="B19" s="11">
        <v>42494</v>
      </c>
      <c r="C19" s="44">
        <v>4760</v>
      </c>
      <c r="D19" s="45">
        <v>4031</v>
      </c>
      <c r="E19" s="45">
        <v>3781</v>
      </c>
      <c r="F19" s="45">
        <v>3591</v>
      </c>
      <c r="G19" s="45">
        <v>1948</v>
      </c>
      <c r="H19" s="45">
        <v>2335</v>
      </c>
      <c r="I19" s="45">
        <v>4209</v>
      </c>
      <c r="J19" s="45">
        <v>1837</v>
      </c>
      <c r="K19" s="45">
        <v>1417</v>
      </c>
      <c r="L19" s="45">
        <v>2666</v>
      </c>
      <c r="M19" s="35"/>
    </row>
    <row r="20" spans="1:13" x14ac:dyDescent="0.35">
      <c r="A20" s="34" t="s">
        <v>15</v>
      </c>
      <c r="B20" s="11">
        <v>42526</v>
      </c>
      <c r="C20" s="44">
        <v>1071</v>
      </c>
      <c r="D20" s="45">
        <v>2715</v>
      </c>
      <c r="E20" s="45">
        <v>1196</v>
      </c>
      <c r="F20" s="45">
        <v>4460</v>
      </c>
      <c r="G20" s="45">
        <v>1703</v>
      </c>
      <c r="H20" s="45">
        <v>3280</v>
      </c>
      <c r="I20" s="45">
        <v>1096</v>
      </c>
      <c r="J20" s="45">
        <v>4055</v>
      </c>
      <c r="K20" s="45">
        <v>1400</v>
      </c>
      <c r="L20" s="45">
        <v>1788</v>
      </c>
      <c r="M20" s="35"/>
    </row>
    <row r="21" spans="1:13" x14ac:dyDescent="0.35">
      <c r="A21" s="34" t="s">
        <v>15</v>
      </c>
      <c r="B21" s="11">
        <v>42556</v>
      </c>
      <c r="C21" s="44">
        <v>3309</v>
      </c>
      <c r="D21" s="45">
        <v>1344</v>
      </c>
      <c r="E21" s="45">
        <v>4089</v>
      </c>
      <c r="F21" s="45">
        <v>3373</v>
      </c>
      <c r="G21" s="45">
        <v>4091</v>
      </c>
      <c r="H21" s="45">
        <v>3151</v>
      </c>
      <c r="I21" s="45">
        <v>3939</v>
      </c>
      <c r="J21" s="45">
        <v>1085</v>
      </c>
      <c r="K21" s="45">
        <v>4807</v>
      </c>
      <c r="L21" s="45">
        <v>1724</v>
      </c>
      <c r="M21" s="35"/>
    </row>
    <row r="22" spans="1:13" x14ac:dyDescent="0.35">
      <c r="A22" s="34" t="s">
        <v>15</v>
      </c>
      <c r="B22" s="11">
        <v>42588</v>
      </c>
      <c r="C22" s="44">
        <v>1592</v>
      </c>
      <c r="D22" s="45">
        <v>3197</v>
      </c>
      <c r="E22" s="45">
        <v>4899</v>
      </c>
      <c r="F22" s="45">
        <v>4911</v>
      </c>
      <c r="G22" s="45">
        <v>4574</v>
      </c>
      <c r="H22" s="45">
        <v>1461</v>
      </c>
      <c r="I22" s="45">
        <v>1980</v>
      </c>
      <c r="J22" s="45">
        <v>3930</v>
      </c>
      <c r="K22" s="45">
        <v>2633</v>
      </c>
      <c r="L22" s="45">
        <v>4964</v>
      </c>
      <c r="M22" s="35"/>
    </row>
    <row r="23" spans="1:13" x14ac:dyDescent="0.35">
      <c r="A23" s="34" t="s">
        <v>15</v>
      </c>
      <c r="B23" s="11">
        <v>42620</v>
      </c>
      <c r="C23" s="44">
        <v>3626</v>
      </c>
      <c r="D23" s="45">
        <v>2837</v>
      </c>
      <c r="E23" s="45">
        <v>1778</v>
      </c>
      <c r="F23" s="45">
        <v>3423</v>
      </c>
      <c r="G23" s="45">
        <v>3299</v>
      </c>
      <c r="H23" s="45">
        <v>2845</v>
      </c>
      <c r="I23" s="45">
        <v>3421</v>
      </c>
      <c r="J23" s="45">
        <v>3704</v>
      </c>
      <c r="K23" s="45">
        <v>1494</v>
      </c>
      <c r="L23" s="45">
        <v>3455</v>
      </c>
      <c r="M23" s="35"/>
    </row>
    <row r="24" spans="1:13" x14ac:dyDescent="0.35">
      <c r="A24" s="34" t="s">
        <v>15</v>
      </c>
      <c r="B24" s="11">
        <v>42651</v>
      </c>
      <c r="C24" s="44">
        <v>4088</v>
      </c>
      <c r="D24" s="45">
        <v>2449</v>
      </c>
      <c r="E24" s="45">
        <v>2852</v>
      </c>
      <c r="F24" s="45">
        <v>2513</v>
      </c>
      <c r="G24" s="45">
        <v>3683</v>
      </c>
      <c r="H24" s="45">
        <v>3163</v>
      </c>
      <c r="I24" s="45">
        <v>4680</v>
      </c>
      <c r="J24" s="45">
        <v>2409</v>
      </c>
      <c r="K24" s="45">
        <v>3230</v>
      </c>
      <c r="L24" s="45">
        <v>3620</v>
      </c>
      <c r="M24" s="35"/>
    </row>
    <row r="25" spans="1:13" x14ac:dyDescent="0.35">
      <c r="A25" s="34" t="s">
        <v>15</v>
      </c>
      <c r="B25" s="11">
        <v>42683</v>
      </c>
      <c r="C25" s="44">
        <v>4178</v>
      </c>
      <c r="D25" s="45">
        <v>3487</v>
      </c>
      <c r="E25" s="45">
        <v>2369</v>
      </c>
      <c r="F25" s="45">
        <v>3150</v>
      </c>
      <c r="G25" s="45">
        <v>3882</v>
      </c>
      <c r="H25" s="45">
        <v>2822</v>
      </c>
      <c r="I25" s="45">
        <v>4607</v>
      </c>
      <c r="J25" s="45">
        <v>1105</v>
      </c>
      <c r="K25" s="45">
        <v>1865</v>
      </c>
      <c r="L25" s="45">
        <v>2925</v>
      </c>
      <c r="M25" s="35"/>
    </row>
    <row r="26" spans="1:13" x14ac:dyDescent="0.35">
      <c r="A26" s="34" t="s">
        <v>15</v>
      </c>
      <c r="B26" s="11">
        <v>42714</v>
      </c>
      <c r="C26" s="44">
        <v>3094</v>
      </c>
      <c r="D26" s="45">
        <v>3229</v>
      </c>
      <c r="E26" s="45">
        <v>4645</v>
      </c>
      <c r="F26" s="45">
        <v>2240</v>
      </c>
      <c r="G26" s="45">
        <v>4036</v>
      </c>
      <c r="H26" s="45">
        <v>3483</v>
      </c>
      <c r="I26" s="45">
        <v>3286</v>
      </c>
      <c r="J26" s="45">
        <v>3205</v>
      </c>
      <c r="K26" s="45">
        <v>3608</v>
      </c>
      <c r="L26" s="45">
        <v>3839</v>
      </c>
      <c r="M26" s="35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E21" sqref="E21"/>
    </sheetView>
  </sheetViews>
  <sheetFormatPr defaultColWidth="9.125" defaultRowHeight="15.6" x14ac:dyDescent="0.35"/>
  <cols>
    <col min="1" max="1" width="6.25" style="9" bestFit="1" customWidth="1"/>
    <col min="2" max="2" width="12.25" style="9" bestFit="1" customWidth="1"/>
    <col min="3" max="4" width="11" style="9" bestFit="1" customWidth="1"/>
    <col min="5" max="5" width="13.625" style="9" bestFit="1" customWidth="1"/>
    <col min="6" max="6" width="11" style="9" bestFit="1" customWidth="1"/>
    <col min="7" max="8" width="16.125" style="9" bestFit="1" customWidth="1"/>
    <col min="9" max="9" width="11" style="9" bestFit="1" customWidth="1"/>
    <col min="10" max="10" width="16.125" style="9" bestFit="1" customWidth="1"/>
    <col min="11" max="11" width="11" style="9" bestFit="1" customWidth="1"/>
    <col min="12" max="12" width="16.125" style="9" bestFit="1" customWidth="1"/>
    <col min="13" max="13" width="11" style="9" customWidth="1"/>
    <col min="14" max="16384" width="9.125" style="9"/>
  </cols>
  <sheetData>
    <row r="1" spans="1:13" x14ac:dyDescent="0.3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</row>
    <row r="2" spans="1:13" x14ac:dyDescent="0.35">
      <c r="A2" s="34" t="s">
        <v>16</v>
      </c>
      <c r="B2" s="11">
        <v>42370</v>
      </c>
      <c r="C2" s="29">
        <v>3634</v>
      </c>
      <c r="D2" s="30">
        <v>2500</v>
      </c>
      <c r="E2" s="30">
        <v>2179</v>
      </c>
      <c r="F2" s="30">
        <v>4412</v>
      </c>
      <c r="G2" s="30">
        <v>3802</v>
      </c>
      <c r="H2" s="30">
        <v>3245</v>
      </c>
      <c r="I2" s="30">
        <v>2423</v>
      </c>
      <c r="J2" s="30">
        <v>3069</v>
      </c>
      <c r="K2" s="30">
        <v>4526</v>
      </c>
      <c r="L2" s="30">
        <v>1587</v>
      </c>
      <c r="M2" s="35"/>
    </row>
    <row r="3" spans="1:13" x14ac:dyDescent="0.35">
      <c r="A3" s="34" t="s">
        <v>16</v>
      </c>
      <c r="B3" s="11">
        <v>42401</v>
      </c>
      <c r="C3" s="29">
        <v>3800</v>
      </c>
      <c r="D3" s="30">
        <v>2131</v>
      </c>
      <c r="E3" s="30">
        <v>3041</v>
      </c>
      <c r="F3" s="30">
        <v>2975</v>
      </c>
      <c r="G3" s="30">
        <v>1783</v>
      </c>
      <c r="H3" s="30">
        <v>2280</v>
      </c>
      <c r="I3" s="30">
        <v>4442</v>
      </c>
      <c r="J3" s="30">
        <v>2298</v>
      </c>
      <c r="K3" s="30">
        <v>4811</v>
      </c>
      <c r="L3" s="30">
        <v>2269</v>
      </c>
      <c r="M3" s="35"/>
    </row>
    <row r="4" spans="1:13" x14ac:dyDescent="0.35">
      <c r="A4" s="34" t="s">
        <v>16</v>
      </c>
      <c r="B4" s="11">
        <v>42431</v>
      </c>
      <c r="C4" s="29">
        <v>4745</v>
      </c>
      <c r="D4" s="30">
        <v>4205</v>
      </c>
      <c r="E4" s="30">
        <v>1458</v>
      </c>
      <c r="F4" s="30">
        <v>4421</v>
      </c>
      <c r="G4" s="30">
        <v>2623</v>
      </c>
      <c r="H4" s="30">
        <v>2103</v>
      </c>
      <c r="I4" s="30">
        <v>4354</v>
      </c>
      <c r="J4" s="30">
        <v>4208</v>
      </c>
      <c r="K4" s="30">
        <v>1346</v>
      </c>
      <c r="L4" s="30">
        <v>3373</v>
      </c>
      <c r="M4" s="35"/>
    </row>
    <row r="5" spans="1:13" x14ac:dyDescent="0.35">
      <c r="A5" s="34" t="s">
        <v>16</v>
      </c>
      <c r="B5" s="11">
        <v>42463</v>
      </c>
      <c r="C5" s="29">
        <v>2138</v>
      </c>
      <c r="D5" s="30">
        <v>4431</v>
      </c>
      <c r="E5" s="30">
        <v>1842</v>
      </c>
      <c r="F5" s="30">
        <v>4692</v>
      </c>
      <c r="G5" s="30">
        <v>1120</v>
      </c>
      <c r="H5" s="30">
        <v>1281</v>
      </c>
      <c r="I5" s="30">
        <v>1447</v>
      </c>
      <c r="J5" s="30">
        <v>3754</v>
      </c>
      <c r="K5" s="30">
        <v>2415</v>
      </c>
      <c r="L5" s="30">
        <v>4988</v>
      </c>
      <c r="M5" s="35"/>
    </row>
    <row r="6" spans="1:13" x14ac:dyDescent="0.35">
      <c r="A6" s="34" t="s">
        <v>16</v>
      </c>
      <c r="B6" s="11">
        <v>42494</v>
      </c>
      <c r="C6" s="29">
        <v>2454</v>
      </c>
      <c r="D6" s="30">
        <v>4751</v>
      </c>
      <c r="E6" s="30">
        <v>2175</v>
      </c>
      <c r="F6" s="30">
        <v>3696</v>
      </c>
      <c r="G6" s="30">
        <v>2891</v>
      </c>
      <c r="H6" s="30">
        <v>4963</v>
      </c>
      <c r="I6" s="30">
        <v>1371</v>
      </c>
      <c r="J6" s="30">
        <v>2993</v>
      </c>
      <c r="K6" s="30">
        <v>4923</v>
      </c>
      <c r="L6" s="30">
        <v>2013</v>
      </c>
      <c r="M6" s="35"/>
    </row>
    <row r="7" spans="1:13" x14ac:dyDescent="0.35">
      <c r="A7" s="34" t="s">
        <v>16</v>
      </c>
      <c r="B7" s="11">
        <v>42526</v>
      </c>
      <c r="C7" s="29">
        <v>4543</v>
      </c>
      <c r="D7" s="30">
        <v>2669</v>
      </c>
      <c r="E7" s="30">
        <v>1032</v>
      </c>
      <c r="F7" s="30">
        <v>2600</v>
      </c>
      <c r="G7" s="30">
        <v>2104</v>
      </c>
      <c r="H7" s="30">
        <v>1050</v>
      </c>
      <c r="I7" s="30">
        <v>4091</v>
      </c>
      <c r="J7" s="30">
        <v>4822</v>
      </c>
      <c r="K7" s="30">
        <v>2836</v>
      </c>
      <c r="L7" s="30">
        <v>4978</v>
      </c>
      <c r="M7" s="35"/>
    </row>
    <row r="8" spans="1:13" x14ac:dyDescent="0.35">
      <c r="A8" s="34" t="s">
        <v>16</v>
      </c>
      <c r="B8" s="11">
        <v>42556</v>
      </c>
      <c r="C8" s="29">
        <v>2800</v>
      </c>
      <c r="D8" s="30">
        <v>4904</v>
      </c>
      <c r="E8" s="30">
        <v>4893</v>
      </c>
      <c r="F8" s="30">
        <v>1501</v>
      </c>
      <c r="G8" s="30">
        <v>2429</v>
      </c>
      <c r="H8" s="30">
        <v>2019</v>
      </c>
      <c r="I8" s="30">
        <v>1905</v>
      </c>
      <c r="J8" s="30">
        <v>3990</v>
      </c>
      <c r="K8" s="30">
        <v>2767</v>
      </c>
      <c r="L8" s="30">
        <v>3746</v>
      </c>
      <c r="M8" s="35"/>
    </row>
    <row r="9" spans="1:13" x14ac:dyDescent="0.35">
      <c r="A9" s="34" t="s">
        <v>16</v>
      </c>
      <c r="B9" s="11">
        <v>42588</v>
      </c>
      <c r="C9" s="29">
        <v>2306</v>
      </c>
      <c r="D9" s="30">
        <v>2543</v>
      </c>
      <c r="E9" s="30">
        <v>1935</v>
      </c>
      <c r="F9" s="30">
        <v>3284</v>
      </c>
      <c r="G9" s="30">
        <v>4757</v>
      </c>
      <c r="H9" s="30">
        <v>4596</v>
      </c>
      <c r="I9" s="30">
        <v>2113</v>
      </c>
      <c r="J9" s="30">
        <v>4486</v>
      </c>
      <c r="K9" s="30">
        <v>2620</v>
      </c>
      <c r="L9" s="30">
        <v>2043</v>
      </c>
      <c r="M9" s="35"/>
    </row>
    <row r="10" spans="1:13" x14ac:dyDescent="0.35">
      <c r="A10" s="34" t="s">
        <v>16</v>
      </c>
      <c r="B10" s="11">
        <v>42620</v>
      </c>
      <c r="C10" s="29">
        <v>2685</v>
      </c>
      <c r="D10" s="30">
        <v>2960</v>
      </c>
      <c r="E10" s="30">
        <v>4382</v>
      </c>
      <c r="F10" s="30">
        <v>3565</v>
      </c>
      <c r="G10" s="30">
        <v>3094</v>
      </c>
      <c r="H10" s="30">
        <v>3880</v>
      </c>
      <c r="I10" s="30">
        <v>1605</v>
      </c>
      <c r="J10" s="30">
        <v>3876</v>
      </c>
      <c r="K10" s="30">
        <v>4884</v>
      </c>
      <c r="L10" s="30">
        <v>4334</v>
      </c>
      <c r="M10" s="35"/>
    </row>
    <row r="11" spans="1:13" x14ac:dyDescent="0.35">
      <c r="A11" s="34" t="s">
        <v>16</v>
      </c>
      <c r="B11" s="11">
        <v>42651</v>
      </c>
      <c r="C11" s="29">
        <v>2635</v>
      </c>
      <c r="D11" s="30">
        <v>1303</v>
      </c>
      <c r="E11" s="30">
        <v>1151</v>
      </c>
      <c r="F11" s="30">
        <v>3350</v>
      </c>
      <c r="G11" s="30">
        <v>4525</v>
      </c>
      <c r="H11" s="30">
        <v>2353</v>
      </c>
      <c r="I11" s="30">
        <v>4558</v>
      </c>
      <c r="J11" s="30">
        <v>3537</v>
      </c>
      <c r="K11" s="30">
        <v>3593</v>
      </c>
      <c r="L11" s="30">
        <v>4148</v>
      </c>
      <c r="M11" s="35"/>
    </row>
    <row r="12" spans="1:13" x14ac:dyDescent="0.35">
      <c r="A12" s="34" t="s">
        <v>16</v>
      </c>
      <c r="B12" s="11">
        <v>42683</v>
      </c>
      <c r="C12" s="29">
        <v>2010</v>
      </c>
      <c r="D12" s="30">
        <v>2493</v>
      </c>
      <c r="E12" s="30">
        <v>1723</v>
      </c>
      <c r="F12" s="30">
        <v>2574</v>
      </c>
      <c r="G12" s="30">
        <v>1752</v>
      </c>
      <c r="H12" s="30">
        <v>4302</v>
      </c>
      <c r="I12" s="30">
        <v>3035</v>
      </c>
      <c r="J12" s="30">
        <v>2045</v>
      </c>
      <c r="K12" s="30">
        <v>4646</v>
      </c>
      <c r="L12" s="30">
        <v>2987</v>
      </c>
      <c r="M12" s="35"/>
    </row>
    <row r="13" spans="1:13" x14ac:dyDescent="0.35">
      <c r="A13" s="34" t="s">
        <v>16</v>
      </c>
      <c r="B13" s="11">
        <v>42714</v>
      </c>
      <c r="C13" s="29">
        <v>2317</v>
      </c>
      <c r="D13" s="30">
        <v>4403</v>
      </c>
      <c r="E13" s="30">
        <v>1014</v>
      </c>
      <c r="F13" s="30">
        <v>2781</v>
      </c>
      <c r="G13" s="30">
        <v>4842</v>
      </c>
      <c r="H13" s="30">
        <v>4205</v>
      </c>
      <c r="I13" s="30">
        <v>2123</v>
      </c>
      <c r="J13" s="30">
        <v>3289</v>
      </c>
      <c r="K13" s="30">
        <v>1393</v>
      </c>
      <c r="L13" s="30">
        <v>1009</v>
      </c>
      <c r="M13" s="35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5</vt:i4>
      </vt:variant>
    </vt:vector>
  </HeadingPairs>
  <TitlesOfParts>
    <vt:vector size="9" baseType="lpstr">
      <vt:lpstr>变形方法2</vt:lpstr>
      <vt:lpstr>变形方法1</vt:lpstr>
      <vt:lpstr>变形前</vt:lpstr>
      <vt:lpstr>新增数据</vt:lpstr>
      <vt:lpstr>Category1</vt:lpstr>
      <vt:lpstr>Category2</vt:lpstr>
      <vt:lpstr>Category3</vt:lpstr>
      <vt:lpstr>Category4</vt:lpstr>
      <vt:lpstr>Category5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麦煜怡</dc:creator>
  <cp:lastModifiedBy>zhongq</cp:lastModifiedBy>
  <dcterms:created xsi:type="dcterms:W3CDTF">2016-09-28T03:29:14Z</dcterms:created>
  <dcterms:modified xsi:type="dcterms:W3CDTF">2016-10-15T14:08:10Z</dcterms:modified>
</cp:coreProperties>
</file>