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firstSheet="1" activeTab="1"/>
  </bookViews>
  <sheets>
    <sheet name="目录" sheetId="26" r:id="rId1"/>
    <sheet name="提成明细表导入模板" sheetId="1" r:id="rId2"/>
    <sheet name="提成支付申请单界面" sheetId="2" r:id="rId3"/>
    <sheet name="流转记录界面" sheetId="3" r:id="rId4"/>
    <sheet name="非员工个体户计算界面" sheetId="4" r:id="rId5"/>
    <sheet name="费用导入模板" sheetId="8" r:id="rId6"/>
    <sheet name="费用明细" sheetId="5" r:id="rId7"/>
    <sheet name="超额导入模板" sheetId="9" r:id="rId8"/>
    <sheet name="员工发放明细（原发放明细）" sheetId="6" r:id="rId9"/>
    <sheet name="导出外部户发放明细表" sheetId="7" r:id="rId10"/>
    <sheet name="员工个体户档案维护" sheetId="12" r:id="rId11"/>
    <sheet name="收票信息维护" sheetId="13" r:id="rId12"/>
    <sheet name="员工个体户操作界面" sheetId="10" r:id="rId13"/>
    <sheet name="新增员工个体户发放界面" sheetId="16" r:id="rId14"/>
    <sheet name="会计做账界面" sheetId="11" r:id="rId15"/>
    <sheet name="部门发放明细" sheetId="17" state="hidden" r:id="rId16"/>
    <sheet name="出纳付款界面" sheetId="18" r:id="rId17"/>
    <sheet name="付款单生成数据示例" sheetId="19" r:id="rId18"/>
    <sheet name="核算入账列表" sheetId="20" r:id="rId19"/>
    <sheet name="核算入账单据详情界面" sheetId="21" r:id="rId20"/>
    <sheet name="打印单据界面" sheetId="22" r:id="rId21"/>
    <sheet name="打印明细表" sheetId="23" r:id="rId22"/>
    <sheet name="系统管理员" sheetId="24" r:id="rId23"/>
  </sheets>
  <calcPr calcId="144525"/>
</workbook>
</file>

<file path=xl/sharedStrings.xml><?xml version="1.0" encoding="utf-8"?>
<sst xmlns="http://schemas.openxmlformats.org/spreadsheetml/2006/main" count="1405" uniqueCount="410">
  <si>
    <t>预算页面</t>
  </si>
  <si>
    <t>导入模板</t>
  </si>
  <si>
    <t>导出模板</t>
  </si>
  <si>
    <t>提成支付申请单</t>
  </si>
  <si>
    <t>原型</t>
  </si>
  <si>
    <t>提成明细表导入模板</t>
  </si>
  <si>
    <t>外部户发放明细导出</t>
  </si>
  <si>
    <t>流转记录</t>
  </si>
  <si>
    <t>费用导入模板</t>
  </si>
  <si>
    <t>员工个体户</t>
  </si>
  <si>
    <t>费用明细</t>
  </si>
  <si>
    <t>超额导入模板</t>
  </si>
  <si>
    <t>收票信息导出</t>
  </si>
  <si>
    <t>员工发放明细</t>
  </si>
  <si>
    <t>员工个体户导出</t>
  </si>
  <si>
    <t>员工个体户列表</t>
  </si>
  <si>
    <t>收票信息导入</t>
  </si>
  <si>
    <t>员工个体户明细导出</t>
  </si>
  <si>
    <t>员工个体户详情</t>
  </si>
  <si>
    <t>员工个体户发放明细导入</t>
  </si>
  <si>
    <t>员工个体户发放明细导出</t>
  </si>
  <si>
    <t>收票信息</t>
  </si>
  <si>
    <t>收票信息列表</t>
  </si>
  <si>
    <t>6个</t>
  </si>
  <si>
    <t>收票信息详情</t>
  </si>
  <si>
    <t>员工个体户发放明细</t>
  </si>
  <si>
    <t>员工个体户发放明细列表</t>
  </si>
  <si>
    <t>员工个体户发放明细详情</t>
  </si>
  <si>
    <t>账务做账</t>
  </si>
  <si>
    <t>账务做账列表（双击打开单据详情）</t>
  </si>
  <si>
    <t>账务做账历史数据列表</t>
  </si>
  <si>
    <t>账务做账确认完成弹框</t>
  </si>
  <si>
    <t>出纳付款</t>
  </si>
  <si>
    <t>出纳付款提成列表</t>
  </si>
  <si>
    <t>单据详情界面</t>
  </si>
  <si>
    <t>已支付数据列表</t>
  </si>
  <si>
    <t>核算入账</t>
  </si>
  <si>
    <t>核算入账列表（双击打开单据详情）</t>
  </si>
  <si>
    <t>核算入账历史数据列表</t>
  </si>
  <si>
    <t>核算入账确认完成弹框</t>
  </si>
  <si>
    <t>打印单据</t>
  </si>
  <si>
    <t>打印明细表</t>
  </si>
  <si>
    <t>21个</t>
  </si>
  <si>
    <t>提成明细</t>
  </si>
  <si>
    <t>*届别(例20届)：</t>
  </si>
  <si>
    <t>22届</t>
  </si>
  <si>
    <t>*提成期间(例20210101)：</t>
  </si>
  <si>
    <t>*预算单位：</t>
  </si>
  <si>
    <t>传媒公司</t>
  </si>
  <si>
    <r>
      <rPr>
        <b/>
        <sz val="9"/>
        <color rgb="FFFF0000"/>
        <rFont val="宋体"/>
        <charset val="134"/>
      </rPr>
      <t>*</t>
    </r>
    <r>
      <rPr>
        <b/>
        <sz val="9"/>
        <color theme="1"/>
        <rFont val="宋体"/>
        <charset val="134"/>
      </rPr>
      <t>业务类型</t>
    </r>
  </si>
  <si>
    <r>
      <rPr>
        <b/>
        <sz val="9"/>
        <color rgb="FFFF0000"/>
        <rFont val="宋体"/>
        <charset val="134"/>
      </rPr>
      <t>*</t>
    </r>
    <r>
      <rPr>
        <b/>
        <sz val="9"/>
        <color theme="1"/>
        <rFont val="宋体"/>
        <charset val="134"/>
      </rPr>
      <t>工号</t>
    </r>
  </si>
  <si>
    <r>
      <rPr>
        <b/>
        <sz val="9"/>
        <color rgb="FFFF0000"/>
        <rFont val="宋体"/>
        <charset val="134"/>
      </rPr>
      <t>*</t>
    </r>
    <r>
      <rPr>
        <b/>
        <sz val="9"/>
        <color theme="1"/>
        <rFont val="宋体"/>
        <charset val="134"/>
      </rPr>
      <t>姓名</t>
    </r>
  </si>
  <si>
    <r>
      <rPr>
        <b/>
        <sz val="9"/>
        <color rgb="FFFF0000"/>
        <rFont val="宋体"/>
        <charset val="134"/>
      </rPr>
      <t>*</t>
    </r>
    <r>
      <rPr>
        <b/>
        <sz val="9"/>
        <color theme="1"/>
        <rFont val="宋体"/>
        <charset val="134"/>
      </rPr>
      <t>坏账(是/否)</t>
    </r>
  </si>
  <si>
    <r>
      <rPr>
        <b/>
        <sz val="9"/>
        <color rgb="FFFF0000"/>
        <rFont val="宋体"/>
        <charset val="134"/>
      </rPr>
      <t>*</t>
    </r>
    <r>
      <rPr>
        <b/>
        <sz val="9"/>
        <rFont val="宋体"/>
        <charset val="134"/>
      </rPr>
      <t>提成届别</t>
    </r>
  </si>
  <si>
    <r>
      <rPr>
        <b/>
        <sz val="9"/>
        <color rgb="FFFF0000"/>
        <rFont val="宋体"/>
        <charset val="134"/>
      </rPr>
      <t>*</t>
    </r>
    <r>
      <rPr>
        <b/>
        <sz val="9"/>
        <color theme="1"/>
        <rFont val="宋体"/>
        <charset val="134"/>
      </rPr>
      <t>提成类型</t>
    </r>
  </si>
  <si>
    <t>码洋</t>
  </si>
  <si>
    <t>本期回款</t>
  </si>
  <si>
    <t>底价</t>
  </si>
  <si>
    <t>结算提成</t>
  </si>
  <si>
    <t>预留提成</t>
  </si>
  <si>
    <t>申请提成</t>
  </si>
  <si>
    <t>提成个税</t>
  </si>
  <si>
    <t>返提成个税</t>
  </si>
  <si>
    <t>扣往届扎账成本</t>
  </si>
  <si>
    <t>扣发票超额税金</t>
  </si>
  <si>
    <t>返发票超额税金</t>
  </si>
  <si>
    <t>扣退货品承担</t>
  </si>
  <si>
    <t>往来扣款</t>
  </si>
  <si>
    <t>扣担保</t>
  </si>
  <si>
    <t>扣征信</t>
  </si>
  <si>
    <t>扣款小计</t>
  </si>
  <si>
    <t>实发金额</t>
  </si>
  <si>
    <t>公司员工</t>
  </si>
  <si>
    <t>员工工号</t>
  </si>
  <si>
    <t>员工姓名</t>
  </si>
  <si>
    <t>21届</t>
  </si>
  <si>
    <t>外部人员</t>
  </si>
  <si>
    <t>外部人员编号</t>
  </si>
  <si>
    <t>外部人员姓名</t>
  </si>
  <si>
    <t>员工个体户编号</t>
  </si>
  <si>
    <t>员工个体户姓名</t>
  </si>
  <si>
    <t>23届</t>
  </si>
  <si>
    <t>双击单据打开单据详情界面（发放明细在税务计算完成后显示）：</t>
  </si>
  <si>
    <t>部门：</t>
  </si>
  <si>
    <t>直营总公司</t>
  </si>
  <si>
    <t>制表日期：</t>
  </si>
  <si>
    <t>支付事由：</t>
  </si>
  <si>
    <t>支付22届5月第二批提成</t>
  </si>
  <si>
    <t>备注：</t>
  </si>
  <si>
    <t>提成明细：</t>
  </si>
  <si>
    <t>提成类型</t>
  </si>
  <si>
    <t>归属类别</t>
  </si>
  <si>
    <t>扣款金额</t>
  </si>
  <si>
    <t>扎帐后提成</t>
  </si>
  <si>
    <t>20届</t>
  </si>
  <si>
    <t>金太阳-个卡</t>
  </si>
  <si>
    <t>期间提成</t>
  </si>
  <si>
    <t>金太阳-公户</t>
  </si>
  <si>
    <t>发了70万入70万，30万不入账</t>
  </si>
  <si>
    <t>绩效奖提成</t>
  </si>
  <si>
    <t>预提绩效奖</t>
  </si>
  <si>
    <t>慧谷-公户</t>
  </si>
  <si>
    <t>慧谷-个卡</t>
  </si>
  <si>
    <t xml:space="preserve">预算明细：    </t>
  </si>
  <si>
    <t>科目编码</t>
  </si>
  <si>
    <t>科目名称</t>
  </si>
  <si>
    <t>金额</t>
  </si>
  <si>
    <t>自动生成报销单审核通过</t>
  </si>
  <si>
    <t>绩效奖</t>
  </si>
  <si>
    <t>付款完成后</t>
  </si>
  <si>
    <t>22届-预提绩效奖</t>
  </si>
  <si>
    <r>
      <rPr>
        <b/>
        <sz val="11"/>
        <color theme="1"/>
        <rFont val="等线"/>
        <charset val="134"/>
        <scheme val="minor"/>
      </rPr>
      <t xml:space="preserve">发放明细：   </t>
    </r>
    <r>
      <rPr>
        <b/>
        <sz val="11"/>
        <color rgb="FFFF0000"/>
        <rFont val="等线"/>
        <charset val="134"/>
        <scheme val="minor"/>
      </rPr>
      <t xml:space="preserve"> 合计发放金额：14280.00 ；  员工个体户未发放金额：1000.00；外部户发放金额：200.00;</t>
    </r>
  </si>
  <si>
    <t>陈彩莲（无票）-公户</t>
  </si>
  <si>
    <t>付款单位</t>
  </si>
  <si>
    <t>员工发放金额</t>
  </si>
  <si>
    <t>员工个体户发放金额</t>
  </si>
  <si>
    <t>张三-公户</t>
  </si>
  <si>
    <t>提成发放</t>
  </si>
  <si>
    <t>费用发放</t>
  </si>
  <si>
    <t>公户</t>
  </si>
  <si>
    <t>个卡</t>
  </si>
  <si>
    <t>江西金太阳教育研究有限公司</t>
  </si>
  <si>
    <t>江西慧谷文化传播有限公司</t>
  </si>
  <si>
    <t>金太阳-提成</t>
  </si>
  <si>
    <t>陈彩莲（无票）</t>
  </si>
  <si>
    <t>金太阳-费用</t>
  </si>
  <si>
    <t>慧谷-提成</t>
  </si>
  <si>
    <t>慧谷-费用</t>
  </si>
  <si>
    <t>查看提成发放明细表</t>
  </si>
  <si>
    <t>说明：点开查看发放明细表，打开EXCEL文件</t>
  </si>
  <si>
    <t>序号</t>
  </si>
  <si>
    <t>操作节点</t>
  </si>
  <si>
    <t>操作人</t>
  </si>
  <si>
    <t>操作时间</t>
  </si>
  <si>
    <t>操作状态</t>
  </si>
  <si>
    <t>操作信息</t>
  </si>
  <si>
    <t>单据提交</t>
  </si>
  <si>
    <t>乐佳</t>
  </si>
  <si>
    <t>2022-8-12 13:29:40</t>
  </si>
  <si>
    <t>已完成</t>
  </si>
  <si>
    <t>部门负责人审批</t>
  </si>
  <si>
    <t>张三</t>
  </si>
  <si>
    <t>2022-8-12 14:29:40</t>
  </si>
  <si>
    <t>驳回</t>
  </si>
  <si>
    <t>XX数据不对</t>
  </si>
  <si>
    <t>2022-8-12 14:40:40</t>
  </si>
  <si>
    <t>2022-8-12 14:45:40</t>
  </si>
  <si>
    <t>通过</t>
  </si>
  <si>
    <t>职能管理部门审核</t>
  </si>
  <si>
    <t>胡娟</t>
  </si>
  <si>
    <t>2022-8-12 14:50:40</t>
  </si>
  <si>
    <t>财务销售组审核</t>
  </si>
  <si>
    <t>胡霞</t>
  </si>
  <si>
    <t>2022-8-12 14:55:40</t>
  </si>
  <si>
    <t>财务负责人审批</t>
  </si>
  <si>
    <t>邹丽华</t>
  </si>
  <si>
    <t>2022-8-12 15:00:40</t>
  </si>
  <si>
    <t>税筹组计算</t>
  </si>
  <si>
    <t>田鹏</t>
  </si>
  <si>
    <t>2022-8-12 15:29:40</t>
  </si>
  <si>
    <t>汤月</t>
  </si>
  <si>
    <t>2022-8-12 15:40:40</t>
  </si>
  <si>
    <t>会计做账</t>
  </si>
  <si>
    <t>王五</t>
  </si>
  <si>
    <t>2022-8-12 15:40:41</t>
  </si>
  <si>
    <t>张思</t>
  </si>
  <si>
    <t>2022-8-12 15:41:41</t>
  </si>
  <si>
    <t>张武</t>
  </si>
  <si>
    <t>2022-8-12 15:42:41</t>
  </si>
  <si>
    <t>王六</t>
  </si>
  <si>
    <t>2022-8-12 16:40:42</t>
  </si>
  <si>
    <t>凭证录入</t>
  </si>
  <si>
    <t>王七</t>
  </si>
  <si>
    <t>2022-8-12 17:40:43</t>
  </si>
  <si>
    <t>2022-8-12 15:50:40</t>
  </si>
  <si>
    <t>2022-8-12 16:00:41</t>
  </si>
  <si>
    <t>2022-8-12 16:05:41</t>
  </si>
  <si>
    <t>郑多宝</t>
  </si>
  <si>
    <t>2022-8-12 16:10:41</t>
  </si>
  <si>
    <r>
      <rPr>
        <b/>
        <sz val="12"/>
        <color rgb="FFFF0000"/>
        <rFont val="宋体"/>
        <charset val="134"/>
      </rPr>
      <t>*</t>
    </r>
    <r>
      <rPr>
        <b/>
        <sz val="12"/>
        <color theme="1"/>
        <rFont val="宋体"/>
        <charset val="134"/>
      </rPr>
      <t>工号</t>
    </r>
  </si>
  <si>
    <r>
      <rPr>
        <b/>
        <sz val="12"/>
        <color rgb="FFFF0000"/>
        <rFont val="宋体"/>
        <charset val="134"/>
      </rPr>
      <t>*</t>
    </r>
    <r>
      <rPr>
        <b/>
        <sz val="12"/>
        <color theme="1"/>
        <rFont val="宋体"/>
        <charset val="134"/>
      </rPr>
      <t>姓名</t>
    </r>
  </si>
  <si>
    <r>
      <rPr>
        <b/>
        <sz val="12"/>
        <color rgb="FFFF0000"/>
        <rFont val="宋体"/>
        <charset val="134"/>
      </rPr>
      <t>*</t>
    </r>
    <r>
      <rPr>
        <b/>
        <sz val="12"/>
        <color theme="1"/>
        <rFont val="宋体"/>
        <charset val="134"/>
      </rPr>
      <t>费用发放金额</t>
    </r>
  </si>
  <si>
    <r>
      <rPr>
        <b/>
        <sz val="12"/>
        <color rgb="FFFF0000"/>
        <rFont val="宋体"/>
        <charset val="134"/>
      </rPr>
      <t>*</t>
    </r>
    <r>
      <rPr>
        <b/>
        <sz val="12"/>
        <rFont val="宋体"/>
        <charset val="134"/>
      </rPr>
      <t>发票</t>
    </r>
    <r>
      <rPr>
        <b/>
        <sz val="12"/>
        <color theme="1"/>
        <rFont val="宋体"/>
        <charset val="134"/>
      </rPr>
      <t>金额</t>
    </r>
  </si>
  <si>
    <t/>
  </si>
  <si>
    <t>显示费用明细【20220801】</t>
  </si>
  <si>
    <t>费用发放金额</t>
  </si>
  <si>
    <t>发票金额</t>
  </si>
  <si>
    <t>*身份证号</t>
  </si>
  <si>
    <t>*是否公司员工</t>
  </si>
  <si>
    <t>*工号</t>
  </si>
  <si>
    <t>*姓名</t>
  </si>
  <si>
    <t>*工资单位</t>
  </si>
  <si>
    <t>*超额提成</t>
  </si>
  <si>
    <t>避税发放</t>
  </si>
  <si>
    <t>*外部户发放单位</t>
  </si>
  <si>
    <t>*外部户发放金额</t>
  </si>
  <si>
    <t>41272519740922222X</t>
  </si>
  <si>
    <t>是</t>
  </si>
  <si>
    <t>11332</t>
  </si>
  <si>
    <t>丁淑真</t>
  </si>
  <si>
    <t>360121198903043112</t>
  </si>
  <si>
    <t>13800</t>
  </si>
  <si>
    <t>周鑫</t>
  </si>
  <si>
    <t>刘星</t>
  </si>
  <si>
    <t>522129198608012543</t>
  </si>
  <si>
    <t>11086</t>
  </si>
  <si>
    <t>冉艾平</t>
  </si>
  <si>
    <t>李四</t>
  </si>
  <si>
    <t>提成发放单位3</t>
  </si>
  <si>
    <t>发放金额3</t>
  </si>
  <si>
    <t>张三 90；李四，80；</t>
  </si>
  <si>
    <t>外部户发放明细表</t>
  </si>
  <si>
    <t>卡号</t>
  </si>
  <si>
    <t>户名</t>
  </si>
  <si>
    <t>银行</t>
  </si>
  <si>
    <t>分支行</t>
  </si>
  <si>
    <t>省份</t>
  </si>
  <si>
    <t>城市</t>
  </si>
  <si>
    <t>发放金额（元）</t>
  </si>
  <si>
    <t>6214680182970234</t>
  </si>
  <si>
    <t>余英康</t>
  </si>
  <si>
    <t>北京银行</t>
  </si>
  <si>
    <t>南昌支行</t>
  </si>
  <si>
    <t>江西</t>
  </si>
  <si>
    <t>南昌</t>
  </si>
  <si>
    <t>6214830371245969</t>
  </si>
  <si>
    <t>刘柳</t>
  </si>
  <si>
    <t>招商银行</t>
  </si>
  <si>
    <t>#</t>
  </si>
  <si>
    <t>停用标志</t>
  </si>
  <si>
    <t>批次</t>
  </si>
  <si>
    <t>部门</t>
  </si>
  <si>
    <t>省区/大区</t>
  </si>
  <si>
    <t>工号</t>
  </si>
  <si>
    <t>姓名</t>
  </si>
  <si>
    <t>联系电话</t>
  </si>
  <si>
    <t>账户类型</t>
  </si>
  <si>
    <t>账号</t>
  </si>
  <si>
    <t>开户行</t>
  </si>
  <si>
    <t>发放单位</t>
  </si>
  <si>
    <t>发放意见</t>
  </si>
  <si>
    <t>社保停发日期</t>
  </si>
  <si>
    <t>离职日期</t>
  </si>
  <si>
    <t>服务协议</t>
  </si>
  <si>
    <t>自办/代办</t>
  </si>
  <si>
    <t>平台公司</t>
  </si>
  <si>
    <t>核定/查账</t>
  </si>
  <si>
    <t>年额度</t>
  </si>
  <si>
    <t>金太阳</t>
  </si>
  <si>
    <t>否</t>
  </si>
  <si>
    <t>新增员工个体户信息</t>
  </si>
  <si>
    <t>导入导出模板</t>
  </si>
  <si>
    <t>*批次</t>
  </si>
  <si>
    <t>*部门</t>
  </si>
  <si>
    <t>*省区/大区</t>
  </si>
  <si>
    <t>*联系电话</t>
  </si>
  <si>
    <t>*账户类型（个卡/公户）</t>
  </si>
  <si>
    <t>*户名</t>
  </si>
  <si>
    <t>*账号</t>
  </si>
  <si>
    <t>*银行类型</t>
  </si>
  <si>
    <t>*开户行</t>
  </si>
  <si>
    <t>*省份</t>
  </si>
  <si>
    <t>*城市</t>
  </si>
  <si>
    <t>*电子联行号</t>
  </si>
  <si>
    <t>*发放单位</t>
  </si>
  <si>
    <t>*发放意见</t>
  </si>
  <si>
    <t>备注</t>
  </si>
  <si>
    <t>个体户名称</t>
  </si>
  <si>
    <t>年份</t>
  </si>
  <si>
    <t>月份</t>
  </si>
  <si>
    <t>新增收票信息</t>
  </si>
  <si>
    <t>导入模板：</t>
  </si>
  <si>
    <t>导出数据：</t>
  </si>
  <si>
    <t>2.5.3</t>
  </si>
  <si>
    <t>2.5.3.1.2</t>
  </si>
  <si>
    <t>导出员工个体户明细：</t>
  </si>
  <si>
    <t>当期待发提成金额</t>
  </si>
  <si>
    <t>个体户名称/户名</t>
  </si>
  <si>
    <t>累计交票</t>
  </si>
  <si>
    <t>累计已发提成</t>
  </si>
  <si>
    <t>当期提成发放金额</t>
  </si>
  <si>
    <t>累计已发工资</t>
  </si>
  <si>
    <t>当期工资发放金额</t>
  </si>
  <si>
    <t>累计已发福利</t>
  </si>
  <si>
    <t>当期福利费发放金额</t>
  </si>
  <si>
    <t>累计已发</t>
  </si>
  <si>
    <t>剩余票额</t>
  </si>
  <si>
    <t>剩余发放限额</t>
  </si>
  <si>
    <t>发放单位
（公司全称）</t>
  </si>
  <si>
    <t>发放状态
（正常/停发）</t>
  </si>
  <si>
    <t>第一批</t>
  </si>
  <si>
    <t>直营</t>
  </si>
  <si>
    <t>山东</t>
  </si>
  <si>
    <t>付杰华</t>
  </si>
  <si>
    <t>莱西市浩希营销策划中心</t>
  </si>
  <si>
    <t>正常</t>
  </si>
  <si>
    <t>南昌市浩希营销策划中心</t>
  </si>
  <si>
    <t>2.5.3.2.2</t>
  </si>
  <si>
    <t>导入员工个体户发放明细：</t>
  </si>
  <si>
    <t>停发</t>
  </si>
  <si>
    <t xml:space="preserve"> </t>
  </si>
  <si>
    <t>2.5.3.4</t>
  </si>
  <si>
    <t>员工个体户发放明细：</t>
  </si>
  <si>
    <t>显示员工个体户发放明细【20220801】</t>
  </si>
  <si>
    <t>当期福利发放金额</t>
  </si>
  <si>
    <t>当期发放总额</t>
  </si>
  <si>
    <t>更新时间</t>
  </si>
  <si>
    <t>是否延期待付</t>
  </si>
  <si>
    <t>确认完成/确认发放时间</t>
  </si>
  <si>
    <t>2022-8-22 22:21:45</t>
  </si>
  <si>
    <t>2022-8-22 22:23:45</t>
  </si>
  <si>
    <t>2022-8-22 22:25:45</t>
  </si>
  <si>
    <t>罗江</t>
  </si>
  <si>
    <t>福州市浩希营销策划中心</t>
  </si>
  <si>
    <t>2022-8-23 22::45:00</t>
  </si>
  <si>
    <t>新增员工数据导入，已存在员工不导入，可删除再导入，界面可直接新增、修改，但是提交时校验是否存在同样员工、同样发放单位的数据，有一样的不允许提交。</t>
  </si>
  <si>
    <t>确认后修改只能改停发数据；出纳付款接收所有发放数据，对于延期代付的数据银行回单来了线下给到会计那做账。</t>
  </si>
  <si>
    <t>6月发票才给</t>
  </si>
  <si>
    <t>3月</t>
  </si>
  <si>
    <t>确认后补充的支付数据为延期待付</t>
  </si>
  <si>
    <t>新增员工个体户发放信息</t>
  </si>
  <si>
    <t>会计做账-列表界面</t>
  </si>
  <si>
    <t>做账任务</t>
  </si>
  <si>
    <t>提成单号</t>
  </si>
  <si>
    <t>届别</t>
  </si>
  <si>
    <t>发放金额</t>
  </si>
  <si>
    <t>任务接收时间</t>
  </si>
  <si>
    <t>做账会计</t>
  </si>
  <si>
    <t>做账时间</t>
  </si>
  <si>
    <t>TC20220810011</t>
  </si>
  <si>
    <t>8月</t>
  </si>
  <si>
    <t>2022-8-16 14:30:34</t>
  </si>
  <si>
    <t>TC20220811012</t>
  </si>
  <si>
    <t>传媒</t>
  </si>
  <si>
    <t>2022-8-17 14:30:34</t>
  </si>
  <si>
    <t>会计做账-历史数据界面</t>
  </si>
  <si>
    <t>历史数据</t>
  </si>
  <si>
    <t>单据状态</t>
  </si>
  <si>
    <t>单号</t>
  </si>
  <si>
    <t>做账单位</t>
  </si>
  <si>
    <t>退回</t>
  </si>
  <si>
    <t>陈波</t>
  </si>
  <si>
    <t>2022-8-16 15:40:23</t>
  </si>
  <si>
    <t>支付完成</t>
  </si>
  <si>
    <t>TC20220810012</t>
  </si>
  <si>
    <t>日出</t>
  </si>
  <si>
    <t>义教</t>
  </si>
  <si>
    <t>做账完成弹框：</t>
  </si>
  <si>
    <t>确认完成做账的单位</t>
  </si>
  <si>
    <t>双击单据打开单据详情界面：</t>
  </si>
  <si>
    <r>
      <rPr>
        <b/>
        <sz val="11"/>
        <color theme="1"/>
        <rFont val="等线"/>
        <charset val="134"/>
        <scheme val="minor"/>
      </rPr>
      <t xml:space="preserve">发放明细：   </t>
    </r>
    <r>
      <rPr>
        <b/>
        <sz val="11"/>
        <color rgb="FFFF0000"/>
        <rFont val="等线"/>
        <charset val="134"/>
        <scheme val="minor"/>
      </rPr>
      <t xml:space="preserve"> 合计发放金额：14480.00 ；  员工个体户未发放金额：1000.00；</t>
    </r>
  </si>
  <si>
    <t>部门发放明细</t>
  </si>
  <si>
    <t>查询条件</t>
  </si>
  <si>
    <t>提成发放单位</t>
  </si>
  <si>
    <t>提成发放单位1</t>
  </si>
  <si>
    <t>发放金额1</t>
  </si>
  <si>
    <t>提成发放单位2</t>
  </si>
  <si>
    <t>发放金额2</t>
  </si>
  <si>
    <t>黄江胜</t>
  </si>
  <si>
    <t>熊志成</t>
  </si>
  <si>
    <t>陈彩莲-提成</t>
  </si>
  <si>
    <t>合计</t>
  </si>
  <si>
    <t>按提成付款列表：</t>
  </si>
  <si>
    <t>按提成付款</t>
  </si>
  <si>
    <t>付款状态</t>
  </si>
  <si>
    <t>付款单号</t>
  </si>
  <si>
    <t>付款金额</t>
  </si>
  <si>
    <t>收款人账号</t>
  </si>
  <si>
    <t>收款人名称</t>
  </si>
  <si>
    <t>收方开户行</t>
  </si>
  <si>
    <t>电子联行号</t>
  </si>
  <si>
    <t>银行类型</t>
  </si>
  <si>
    <t>支付人员</t>
  </si>
  <si>
    <t>支付时间</t>
  </si>
  <si>
    <t>待支付</t>
  </si>
  <si>
    <t>FK2022081600001</t>
  </si>
  <si>
    <t>FK2022081600002</t>
  </si>
  <si>
    <t>FK2022081600003</t>
  </si>
  <si>
    <t>FK2022081600004</t>
  </si>
  <si>
    <t>FK2022081600005</t>
  </si>
  <si>
    <t>支付中</t>
  </si>
  <si>
    <t>FK2022081600006</t>
  </si>
  <si>
    <t>高新支行</t>
  </si>
  <si>
    <t>中国银行</t>
  </si>
  <si>
    <t>周娜</t>
  </si>
  <si>
    <t>FK2022081600007</t>
  </si>
  <si>
    <t>FK2022081600008</t>
  </si>
  <si>
    <t>FK2022081600009</t>
  </si>
  <si>
    <t>查看提成支付申请单：</t>
  </si>
  <si>
    <t>提成支付申请单详情</t>
  </si>
  <si>
    <t>查看已支付数据的列表：</t>
  </si>
  <si>
    <t>查看已支付数据</t>
  </si>
  <si>
    <t>收方开户支行</t>
  </si>
  <si>
    <t>已支付</t>
  </si>
  <si>
    <t>发放明细数据展示</t>
  </si>
  <si>
    <t>需要支付的数据：</t>
  </si>
  <si>
    <t>员工个体户发放明细数据展示</t>
  </si>
  <si>
    <t>需要支付的数据为：</t>
  </si>
  <si>
    <t>收款人</t>
  </si>
  <si>
    <t>付款单示例：</t>
  </si>
  <si>
    <t>入账任务</t>
  </si>
  <si>
    <t>核算入账-历史数据界面</t>
  </si>
  <si>
    <t>凭证号</t>
  </si>
  <si>
    <t>入账完成</t>
  </si>
  <si>
    <t>00001</t>
  </si>
  <si>
    <t>00002</t>
  </si>
  <si>
    <t>入账完成弹框：</t>
  </si>
  <si>
    <t>录入凭证号</t>
  </si>
  <si>
    <t>打印单据界面：</t>
  </si>
  <si>
    <t>打印明细界面：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</si>
</sst>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_);[Red]\(0.00\)"/>
  </numFmts>
  <fonts count="51">
    <font>
      <sz val="11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theme="1"/>
      <name val="微软雅黑"/>
      <charset val="134"/>
    </font>
    <font>
      <b/>
      <sz val="10"/>
      <name val="宋体"/>
      <charset val="134"/>
    </font>
    <font>
      <b/>
      <sz val="11"/>
      <name val="等线"/>
      <charset val="134"/>
      <scheme val="minor"/>
    </font>
    <font>
      <sz val="10"/>
      <name val="等线"/>
      <charset val="134"/>
      <scheme val="minor"/>
    </font>
    <font>
      <sz val="11"/>
      <color theme="3"/>
      <name val="微软雅黑"/>
      <charset val="134"/>
    </font>
    <font>
      <sz val="10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0"/>
      <color rgb="FFFF0000"/>
      <name val="宋体"/>
      <charset val="134"/>
    </font>
    <font>
      <b/>
      <sz val="11"/>
      <color rgb="FFFF0000"/>
      <name val="等线"/>
      <charset val="134"/>
      <scheme val="minor"/>
    </font>
    <font>
      <b/>
      <sz val="10"/>
      <color theme="1"/>
      <name val="等线"/>
      <charset val="134"/>
      <scheme val="minor"/>
    </font>
    <font>
      <b/>
      <sz val="10"/>
      <color rgb="FFFF0000"/>
      <name val="等线"/>
      <charset val="134"/>
      <scheme val="minor"/>
    </font>
    <font>
      <b/>
      <sz val="1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sz val="12"/>
      <name val="宋体"/>
      <charset val="134"/>
    </font>
    <font>
      <b/>
      <sz val="12"/>
      <color indexed="8"/>
      <name val="宋体"/>
      <charset val="134"/>
    </font>
    <font>
      <sz val="11"/>
      <color theme="1"/>
      <name val="微软雅黑"/>
      <charset val="134"/>
    </font>
    <font>
      <b/>
      <sz val="12"/>
      <color rgb="FFFF0000"/>
      <name val="宋体"/>
      <charset val="134"/>
    </font>
    <font>
      <sz val="11"/>
      <color indexed="8"/>
      <name val="等线"/>
      <charset val="134"/>
      <scheme val="minor"/>
    </font>
    <font>
      <b/>
      <sz val="14"/>
      <color theme="4"/>
      <name val="等线"/>
      <charset val="134"/>
      <scheme val="minor"/>
    </font>
    <font>
      <b/>
      <sz val="12"/>
      <color theme="1"/>
      <name val="宋体"/>
      <charset val="134"/>
    </font>
    <font>
      <b/>
      <sz val="9"/>
      <color rgb="FFFF0000"/>
      <name val="宋体"/>
      <charset val="134"/>
    </font>
    <font>
      <b/>
      <sz val="9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name val="Times New Roman"/>
      <charset val="134"/>
    </font>
    <font>
      <b/>
      <sz val="12"/>
      <name val="宋体"/>
      <charset val="134"/>
    </font>
    <font>
      <b/>
      <sz val="9"/>
      <color theme="1"/>
      <name val="宋体"/>
      <charset val="134"/>
    </font>
    <font>
      <b/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1" tint="0.5"/>
      </left>
      <right/>
      <top/>
      <bottom/>
      <diagonal/>
    </border>
    <border>
      <left style="thin">
        <color auto="1"/>
      </left>
      <right style="thin">
        <color theme="1" tint="0.5"/>
      </right>
      <top style="thin">
        <color auto="1"/>
      </top>
      <bottom style="thin">
        <color theme="1" tint="0.5"/>
      </bottom>
      <diagonal/>
    </border>
    <border>
      <left/>
      <right style="thin">
        <color theme="1" tint="0.5"/>
      </right>
      <top style="thin">
        <color theme="1" tint="0.5"/>
      </top>
      <bottom style="thin">
        <color auto="1"/>
      </bottom>
      <diagonal/>
    </border>
    <border>
      <left/>
      <right/>
      <top style="thin">
        <color theme="1" tint="0.5"/>
      </top>
      <bottom style="thin">
        <color auto="1"/>
      </bottom>
      <diagonal/>
    </border>
    <border>
      <left style="thin">
        <color theme="1" tint="0.5"/>
      </left>
      <right style="thin">
        <color auto="1"/>
      </right>
      <top style="thin">
        <color theme="1" tint="0.5"/>
      </top>
      <bottom style="thin">
        <color auto="1"/>
      </bottom>
      <diagonal/>
    </border>
    <border>
      <left style="thin">
        <color auto="1"/>
      </left>
      <right style="thin">
        <color theme="1" tint="0.5"/>
      </right>
      <top style="thin">
        <color auto="1"/>
      </top>
      <bottom style="thin">
        <color auto="1"/>
      </bottom>
      <diagonal/>
    </border>
    <border>
      <left style="thin">
        <color theme="1" tint="0.5"/>
      </left>
      <right style="thin">
        <color theme="1" tint="0.5"/>
      </right>
      <top style="thin">
        <color theme="1" tint="0.5"/>
      </top>
      <bottom style="thin">
        <color auto="1"/>
      </bottom>
      <diagonal/>
    </border>
    <border>
      <left/>
      <right style="thin">
        <color auto="1"/>
      </right>
      <top style="thin">
        <color theme="1" tint="0.5"/>
      </top>
      <bottom style="thin">
        <color auto="1"/>
      </bottom>
      <diagonal/>
    </border>
    <border>
      <left style="thin">
        <color theme="1" tint="0.5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9" fillId="8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12" borderId="19" applyNumberFormat="0" applyFont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9" fillId="0" borderId="20" applyNumberFormat="0" applyFill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40" fillId="16" borderId="22" applyNumberFormat="0" applyAlignment="0" applyProtection="0">
      <alignment vertical="center"/>
    </xf>
    <xf numFmtId="0" fontId="41" fillId="16" borderId="18" applyNumberFormat="0" applyAlignment="0" applyProtection="0">
      <alignment vertical="center"/>
    </xf>
    <xf numFmtId="0" fontId="42" fillId="17" borderId="23" applyNumberFormat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0" borderId="25" applyNumberFormat="0" applyFill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47" fillId="0" borderId="0"/>
    <xf numFmtId="0" fontId="0" fillId="0" borderId="0">
      <alignment vertical="center"/>
    </xf>
  </cellStyleXfs>
  <cellXfs count="203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31" fontId="0" fillId="0" borderId="1" xfId="0" applyNumberFormat="1" applyFont="1" applyFill="1" applyBorder="1" applyAlignment="1"/>
    <xf numFmtId="0" fontId="0" fillId="0" borderId="2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77" fontId="0" fillId="0" borderId="1" xfId="0" applyNumberFormat="1" applyFont="1" applyFill="1" applyBorder="1" applyAlignment="1"/>
    <xf numFmtId="177" fontId="0" fillId="0" borderId="1" xfId="0" applyNumberFormat="1" applyFont="1" applyFill="1" applyBorder="1" applyAlignment="1">
      <alignment horizontal="right"/>
    </xf>
    <xf numFmtId="0" fontId="0" fillId="0" borderId="0" xfId="0" applyFont="1" applyFill="1" applyBorder="1" applyAlignment="1"/>
    <xf numFmtId="177" fontId="2" fillId="0" borderId="0" xfId="0" applyNumberFormat="1" applyFont="1" applyFill="1" applyBorder="1" applyAlignment="1"/>
    <xf numFmtId="177" fontId="2" fillId="0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/>
    </xf>
    <xf numFmtId="177" fontId="0" fillId="0" borderId="4" xfId="0" applyNumberFormat="1" applyFont="1" applyFill="1" applyBorder="1" applyAlignment="1"/>
    <xf numFmtId="177" fontId="2" fillId="0" borderId="0" xfId="0" applyNumberFormat="1" applyFont="1" applyFill="1" applyAlignment="1"/>
    <xf numFmtId="0" fontId="3" fillId="0" borderId="0" xfId="0" applyFont="1" applyFill="1" applyAlignment="1"/>
    <xf numFmtId="0" fontId="0" fillId="0" borderId="0" xfId="0" applyFont="1" applyFill="1" applyAlignment="1"/>
    <xf numFmtId="177" fontId="0" fillId="0" borderId="0" xfId="0" applyNumberFormat="1" applyFont="1" applyFill="1" applyAlignmen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wrapText="1"/>
    </xf>
    <xf numFmtId="0" fontId="0" fillId="2" borderId="0" xfId="0" applyFill="1" applyBorder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right" vertical="center"/>
    </xf>
    <xf numFmtId="0" fontId="0" fillId="0" borderId="0" xfId="0" applyAlignment="1">
      <alignment vertical="center"/>
    </xf>
    <xf numFmtId="0" fontId="2" fillId="3" borderId="0" xfId="0" applyFont="1" applyFill="1" applyAlignment="1">
      <alignment vertical="center"/>
    </xf>
    <xf numFmtId="49" fontId="0" fillId="0" borderId="0" xfId="0" applyNumberFormat="1"/>
    <xf numFmtId="0" fontId="2" fillId="0" borderId="0" xfId="0" applyFont="1" applyAlignment="1">
      <alignment vertical="center"/>
    </xf>
    <xf numFmtId="0" fontId="2" fillId="0" borderId="0" xfId="0" applyFont="1"/>
    <xf numFmtId="0" fontId="5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7" fontId="0" fillId="0" borderId="0" xfId="0" applyNumberFormat="1"/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right"/>
    </xf>
    <xf numFmtId="0" fontId="0" fillId="0" borderId="1" xfId="0" applyBorder="1"/>
    <xf numFmtId="177" fontId="0" fillId="0" borderId="1" xfId="0" applyNumberFormat="1" applyBorder="1"/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177" fontId="0" fillId="0" borderId="6" xfId="0" applyNumberForma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177" fontId="0" fillId="0" borderId="7" xfId="0" applyNumberFormat="1" applyFill="1" applyBorder="1" applyAlignment="1">
      <alignment horizontal="center" vertical="center"/>
    </xf>
    <xf numFmtId="177" fontId="0" fillId="0" borderId="5" xfId="0" applyNumberForma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177" fontId="0" fillId="0" borderId="0" xfId="0" applyNumberForma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0" xfId="0" applyFont="1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2" fillId="0" borderId="0" xfId="0" applyFont="1" applyAlignment="1">
      <alignment horizontal="left"/>
    </xf>
    <xf numFmtId="0" fontId="6" fillId="5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177" fontId="6" fillId="0" borderId="1" xfId="0" applyNumberFormat="1" applyFont="1" applyFill="1" applyBorder="1" applyAlignment="1">
      <alignment vertical="center"/>
    </xf>
    <xf numFmtId="0" fontId="8" fillId="4" borderId="4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177" fontId="0" fillId="0" borderId="1" xfId="0" applyNumberFormat="1" applyFill="1" applyBorder="1" applyAlignment="1">
      <alignment vertical="center"/>
    </xf>
    <xf numFmtId="0" fontId="8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 wrapText="1"/>
    </xf>
    <xf numFmtId="177" fontId="0" fillId="0" borderId="0" xfId="0" applyNumberForma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right"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 wrapText="1"/>
    </xf>
    <xf numFmtId="177" fontId="11" fillId="0" borderId="1" xfId="0" applyNumberFormat="1" applyFont="1" applyFill="1" applyBorder="1" applyAlignment="1">
      <alignment horizontal="right" vertical="center"/>
    </xf>
    <xf numFmtId="177" fontId="11" fillId="0" borderId="1" xfId="0" applyNumberFormat="1" applyFont="1" applyFill="1" applyBorder="1" applyAlignment="1">
      <alignment vertical="center"/>
    </xf>
    <xf numFmtId="177" fontId="4" fillId="0" borderId="1" xfId="0" applyNumberFormat="1" applyFont="1" applyFill="1" applyBorder="1" applyAlignment="1">
      <alignment vertical="center"/>
    </xf>
    <xf numFmtId="177" fontId="8" fillId="4" borderId="1" xfId="0" applyNumberFormat="1" applyFont="1" applyFill="1" applyBorder="1" applyAlignment="1">
      <alignment vertical="center"/>
    </xf>
    <xf numFmtId="0" fontId="11" fillId="0" borderId="1" xfId="0" applyFont="1" applyFill="1" applyBorder="1" applyAlignment="1">
      <alignment horizontal="right" vertical="center"/>
    </xf>
    <xf numFmtId="177" fontId="12" fillId="4" borderId="1" xfId="0" applyNumberFormat="1" applyFont="1" applyFill="1" applyBorder="1" applyAlignment="1">
      <alignment horizontal="right" vertical="center"/>
    </xf>
    <xf numFmtId="177" fontId="12" fillId="0" borderId="1" xfId="0" applyNumberFormat="1" applyFont="1" applyFill="1" applyBorder="1" applyAlignment="1">
      <alignment horizontal="right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77" fontId="4" fillId="0" borderId="0" xfId="0" applyNumberFormat="1" applyFont="1" applyFill="1" applyAlignment="1">
      <alignment vertical="center"/>
    </xf>
    <xf numFmtId="177" fontId="8" fillId="4" borderId="0" xfId="0" applyNumberFormat="1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0" fillId="0" borderId="0" xfId="0" applyAlignment="1">
      <alignment horizontal="left" wrapText="1"/>
    </xf>
    <xf numFmtId="0" fontId="7" fillId="5" borderId="1" xfId="0" applyFont="1" applyFill="1" applyBorder="1" applyAlignment="1">
      <alignment horizontal="center" vertical="center" wrapText="1"/>
    </xf>
    <xf numFmtId="177" fontId="4" fillId="0" borderId="1" xfId="0" applyNumberFormat="1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177" fontId="0" fillId="0" borderId="1" xfId="0" applyNumberForma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13" fillId="0" borderId="1" xfId="0" applyFont="1" applyFill="1" applyBorder="1" applyAlignment="1">
      <alignment horizontal="center" vertical="center"/>
    </xf>
    <xf numFmtId="177" fontId="6" fillId="0" borderId="0" xfId="0" applyNumberFormat="1" applyFont="1" applyFill="1" applyAlignment="1">
      <alignment horizontal="right" vertical="center"/>
    </xf>
    <xf numFmtId="0" fontId="11" fillId="0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0" xfId="0" applyNumberFormat="1" applyFill="1" applyAlignment="1">
      <alignment vertical="center"/>
    </xf>
    <xf numFmtId="177" fontId="4" fillId="0" borderId="1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177" fontId="6" fillId="0" borderId="0" xfId="0" applyNumberFormat="1" applyFont="1" applyFill="1" applyAlignment="1">
      <alignment horizontal="center" vertical="center"/>
    </xf>
    <xf numFmtId="177" fontId="12" fillId="4" borderId="0" xfId="0" applyNumberFormat="1" applyFont="1" applyFill="1" applyAlignment="1">
      <alignment horizontal="right" vertical="center"/>
    </xf>
    <xf numFmtId="177" fontId="12" fillId="0" borderId="0" xfId="0" applyNumberFormat="1" applyFont="1" applyFill="1" applyAlignment="1">
      <alignment horizontal="center" vertical="center"/>
    </xf>
    <xf numFmtId="177" fontId="2" fillId="0" borderId="1" xfId="0" applyNumberFormat="1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177" fontId="0" fillId="0" borderId="0" xfId="0" applyNumberFormat="1" applyFill="1" applyAlignment="1">
      <alignment vertical="center" wrapText="1"/>
    </xf>
    <xf numFmtId="0" fontId="13" fillId="0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/>
    <xf numFmtId="0" fontId="6" fillId="2" borderId="1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 wrapText="1"/>
    </xf>
    <xf numFmtId="0" fontId="2" fillId="0" borderId="0" xfId="0" applyFont="1" applyFill="1" applyAlignment="1">
      <alignment vertic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6" fillId="5" borderId="14" xfId="49" applyFont="1" applyFill="1" applyBorder="1" applyAlignment="1">
      <alignment horizontal="center" vertical="center"/>
    </xf>
    <xf numFmtId="0" fontId="16" fillId="5" borderId="15" xfId="49" applyFont="1" applyFill="1" applyBorder="1" applyAlignment="1">
      <alignment horizontal="center" vertical="center"/>
    </xf>
    <xf numFmtId="0" fontId="7" fillId="5" borderId="1" xfId="49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 wrapText="1"/>
    </xf>
    <xf numFmtId="0" fontId="6" fillId="5" borderId="2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3" fillId="0" borderId="0" xfId="50" applyFont="1" applyFill="1" applyAlignment="1">
      <alignment horizontal="center" vertical="center"/>
    </xf>
    <xf numFmtId="49" fontId="7" fillId="0" borderId="1" xfId="49" applyNumberFormat="1" applyFont="1" applyBorder="1" applyAlignment="1">
      <alignment horizontal="center" vertical="center" wrapText="1"/>
    </xf>
    <xf numFmtId="176" fontId="7" fillId="0" borderId="1" xfId="49" applyNumberFormat="1" applyFont="1" applyBorder="1" applyAlignment="1">
      <alignment horizontal="center" vertical="center" wrapText="1"/>
    </xf>
    <xf numFmtId="0" fontId="16" fillId="0" borderId="1" xfId="49" applyFont="1" applyBorder="1" applyAlignment="1">
      <alignment horizontal="center" vertical="center"/>
    </xf>
    <xf numFmtId="0" fontId="7" fillId="0" borderId="1" xfId="49" applyFont="1" applyBorder="1" applyAlignment="1">
      <alignment horizontal="center" vertical="center" wrapText="1"/>
    </xf>
    <xf numFmtId="0" fontId="2" fillId="0" borderId="1" xfId="5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7" fillId="0" borderId="1" xfId="49" applyFont="1" applyBorder="1" applyAlignment="1">
      <alignment horizontal="center" vertical="center"/>
    </xf>
    <xf numFmtId="0" fontId="4" fillId="0" borderId="1" xfId="49" applyFont="1" applyBorder="1" applyAlignment="1">
      <alignment horizontal="center" vertical="center" wrapText="1"/>
    </xf>
    <xf numFmtId="0" fontId="18" fillId="0" borderId="1" xfId="50" applyFont="1" applyFill="1" applyBorder="1" applyAlignment="1">
      <alignment horizontal="center" vertical="center"/>
    </xf>
    <xf numFmtId="0" fontId="18" fillId="0" borderId="0" xfId="50" applyFont="1" applyFill="1" applyBorder="1" applyAlignment="1">
      <alignment horizontal="center" vertical="center"/>
    </xf>
    <xf numFmtId="0" fontId="19" fillId="0" borderId="0" xfId="50" applyFont="1" applyFill="1" applyBorder="1" applyAlignment="1">
      <alignment horizontal="center" vertical="center"/>
    </xf>
    <xf numFmtId="0" fontId="2" fillId="0" borderId="0" xfId="5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20" fillId="5" borderId="1" xfId="0" applyFont="1" applyFill="1" applyBorder="1" applyAlignment="1" applyProtection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2" fillId="6" borderId="1" xfId="0" applyFont="1" applyFill="1" applyBorder="1" applyAlignment="1">
      <alignment horizontal="center" vertical="center" wrapText="1"/>
    </xf>
    <xf numFmtId="0" fontId="23" fillId="0" borderId="0" xfId="0" applyFont="1" applyFill="1" applyAlignment="1">
      <alignment horizontal="center" vertical="center"/>
    </xf>
    <xf numFmtId="0" fontId="23" fillId="0" borderId="0" xfId="0" applyFont="1" applyFill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7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177" fontId="0" fillId="0" borderId="1" xfId="0" applyNumberFormat="1" applyFont="1" applyFill="1" applyBorder="1" applyAlignment="1">
      <alignment horizontal="right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left" vertical="center"/>
    </xf>
    <xf numFmtId="0" fontId="23" fillId="0" borderId="0" xfId="0" applyFont="1" applyFill="1" applyAlignment="1">
      <alignment vertical="center"/>
    </xf>
    <xf numFmtId="0" fontId="25" fillId="6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vertical="center"/>
    </xf>
    <xf numFmtId="0" fontId="26" fillId="6" borderId="1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17" fillId="0" borderId="1" xfId="0" applyFont="1" applyBorder="1" applyAlignment="1" quotePrefix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样式 1" xfId="49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7.png"/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image" Target="../media/image13.png"/><Relationship Id="rId4" Type="http://schemas.openxmlformats.org/officeDocument/2006/relationships/image" Target="../media/image12.png"/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7.xml.rels><?xml version="1.0" encoding="UTF-8" standalone="yes"?>
<Relationships xmlns="http://schemas.openxmlformats.org/package/2006/relationships"><Relationship Id="rId5" Type="http://schemas.openxmlformats.org/officeDocument/2006/relationships/image" Target="../media/image22.png"/><Relationship Id="rId4" Type="http://schemas.openxmlformats.org/officeDocument/2006/relationships/image" Target="../media/image21.png"/><Relationship Id="rId3" Type="http://schemas.openxmlformats.org/officeDocument/2006/relationships/image" Target="../media/image20.png"/><Relationship Id="rId2" Type="http://schemas.openxmlformats.org/officeDocument/2006/relationships/image" Target="../media/image13.png"/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6350</xdr:colOff>
      <xdr:row>4</xdr:row>
      <xdr:rowOff>0</xdr:rowOff>
    </xdr:from>
    <xdr:to>
      <xdr:col>11</xdr:col>
      <xdr:colOff>463550</xdr:colOff>
      <xdr:row>31</xdr:row>
      <xdr:rowOff>146050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0" y="723900"/>
          <a:ext cx="10262235" cy="5032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178435</xdr:colOff>
      <xdr:row>1</xdr:row>
      <xdr:rowOff>12700</xdr:rowOff>
    </xdr:from>
    <xdr:to>
      <xdr:col>3</xdr:col>
      <xdr:colOff>372110</xdr:colOff>
      <xdr:row>2</xdr:row>
      <xdr:rowOff>151765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8435" y="193675"/>
          <a:ext cx="2416175" cy="3200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311785</xdr:colOff>
      <xdr:row>0</xdr:row>
      <xdr:rowOff>177165</xdr:rowOff>
    </xdr:from>
    <xdr:to>
      <xdr:col>5</xdr:col>
      <xdr:colOff>11430</xdr:colOff>
      <xdr:row>2</xdr:row>
      <xdr:rowOff>165100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588385" y="177165"/>
          <a:ext cx="701040" cy="349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141605</xdr:colOff>
      <xdr:row>1</xdr:row>
      <xdr:rowOff>38100</xdr:rowOff>
    </xdr:from>
    <xdr:to>
      <xdr:col>6</xdr:col>
      <xdr:colOff>71120</xdr:colOff>
      <xdr:row>2</xdr:row>
      <xdr:rowOff>152400</xdr:rowOff>
    </xdr:to>
    <xdr:sp>
      <xdr:nvSpPr>
        <xdr:cNvPr id="7" name="圆角矩形 6"/>
        <xdr:cNvSpPr/>
      </xdr:nvSpPr>
      <xdr:spPr>
        <a:xfrm>
          <a:off x="4419600" y="219075"/>
          <a:ext cx="1001395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撤回</a:t>
          </a:r>
          <a:endParaRPr lang="zh-CN" alt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6</xdr:col>
      <xdr:colOff>179070</xdr:colOff>
      <xdr:row>1</xdr:row>
      <xdr:rowOff>38100</xdr:rowOff>
    </xdr:from>
    <xdr:to>
      <xdr:col>6</xdr:col>
      <xdr:colOff>1047115</xdr:colOff>
      <xdr:row>2</xdr:row>
      <xdr:rowOff>152400</xdr:rowOff>
    </xdr:to>
    <xdr:sp>
      <xdr:nvSpPr>
        <xdr:cNvPr id="8" name="圆角矩形 7"/>
        <xdr:cNvSpPr/>
      </xdr:nvSpPr>
      <xdr:spPr>
        <a:xfrm>
          <a:off x="5528945" y="219075"/>
          <a:ext cx="868045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流转记录</a:t>
          </a:r>
          <a:endParaRPr lang="zh-CN" alt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3</xdr:col>
      <xdr:colOff>483870</xdr:colOff>
      <xdr:row>1</xdr:row>
      <xdr:rowOff>38100</xdr:rowOff>
    </xdr:from>
    <xdr:to>
      <xdr:col>4</xdr:col>
      <xdr:colOff>199390</xdr:colOff>
      <xdr:row>2</xdr:row>
      <xdr:rowOff>152400</xdr:rowOff>
    </xdr:to>
    <xdr:sp>
      <xdr:nvSpPr>
        <xdr:cNvPr id="5" name="圆角矩形 4"/>
        <xdr:cNvSpPr/>
      </xdr:nvSpPr>
      <xdr:spPr>
        <a:xfrm>
          <a:off x="2706370" y="219075"/>
          <a:ext cx="769620" cy="295275"/>
        </a:xfrm>
        <a:prstGeom prst="roundRect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修改</a:t>
          </a:r>
          <a:endParaRPr lang="zh-CN" alt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610235</xdr:colOff>
      <xdr:row>6</xdr:row>
      <xdr:rowOff>82550</xdr:rowOff>
    </xdr:from>
    <xdr:to>
      <xdr:col>2</xdr:col>
      <xdr:colOff>583565</xdr:colOff>
      <xdr:row>7</xdr:row>
      <xdr:rowOff>127000</xdr:rowOff>
    </xdr:to>
    <xdr:sp>
      <xdr:nvSpPr>
        <xdr:cNvPr id="3" name="矩形 2"/>
        <xdr:cNvSpPr/>
      </xdr:nvSpPr>
      <xdr:spPr>
        <a:xfrm>
          <a:off x="610235" y="1695450"/>
          <a:ext cx="1116330" cy="225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6</xdr:col>
      <xdr:colOff>260985</xdr:colOff>
      <xdr:row>6</xdr:row>
      <xdr:rowOff>82550</xdr:rowOff>
    </xdr:from>
    <xdr:to>
      <xdr:col>7</xdr:col>
      <xdr:colOff>77470</xdr:colOff>
      <xdr:row>7</xdr:row>
      <xdr:rowOff>127000</xdr:rowOff>
    </xdr:to>
    <xdr:sp>
      <xdr:nvSpPr>
        <xdr:cNvPr id="5" name="矩形 4"/>
        <xdr:cNvSpPr/>
      </xdr:nvSpPr>
      <xdr:spPr>
        <a:xfrm>
          <a:off x="6083935" y="1695450"/>
          <a:ext cx="661035" cy="225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部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批次</a:t>
          </a:r>
          <a:endParaRPr lang="zh-CN" altLang="en-US" sz="11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6</xdr:col>
      <xdr:colOff>819150</xdr:colOff>
      <xdr:row>6</xdr:row>
      <xdr:rowOff>107315</xdr:rowOff>
    </xdr:from>
    <xdr:to>
      <xdr:col>7</xdr:col>
      <xdr:colOff>1143000</xdr:colOff>
      <xdr:row>7</xdr:row>
      <xdr:rowOff>126365</xdr:rowOff>
    </xdr:to>
    <xdr:sp>
      <xdr:nvSpPr>
        <xdr:cNvPr id="6" name="圆角矩形 5"/>
        <xdr:cNvSpPr/>
      </xdr:nvSpPr>
      <xdr:spPr>
        <a:xfrm>
          <a:off x="6642100" y="1720215"/>
          <a:ext cx="1168400" cy="200025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1143000</xdr:colOff>
      <xdr:row>6</xdr:row>
      <xdr:rowOff>88900</xdr:rowOff>
    </xdr:from>
    <xdr:to>
      <xdr:col>8</xdr:col>
      <xdr:colOff>698500</xdr:colOff>
      <xdr:row>7</xdr:row>
      <xdr:rowOff>133350</xdr:rowOff>
    </xdr:to>
    <xdr:sp>
      <xdr:nvSpPr>
        <xdr:cNvPr id="7" name="矩形 6"/>
        <xdr:cNvSpPr/>
      </xdr:nvSpPr>
      <xdr:spPr>
        <a:xfrm>
          <a:off x="7810500" y="1701800"/>
          <a:ext cx="1117600" cy="225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部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提成单号</a:t>
          </a:r>
          <a:endParaRPr lang="zh-CN" altLang="en-US" sz="11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8</xdr:col>
      <xdr:colOff>412750</xdr:colOff>
      <xdr:row>6</xdr:row>
      <xdr:rowOff>93980</xdr:rowOff>
    </xdr:from>
    <xdr:to>
      <xdr:col>8</xdr:col>
      <xdr:colOff>1701165</xdr:colOff>
      <xdr:row>7</xdr:row>
      <xdr:rowOff>113030</xdr:rowOff>
    </xdr:to>
    <xdr:sp>
      <xdr:nvSpPr>
        <xdr:cNvPr id="8" name="圆角矩形 7"/>
        <xdr:cNvSpPr/>
      </xdr:nvSpPr>
      <xdr:spPr>
        <a:xfrm>
          <a:off x="8642350" y="1706880"/>
          <a:ext cx="1288415" cy="200025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1181100</xdr:colOff>
      <xdr:row>6</xdr:row>
      <xdr:rowOff>95885</xdr:rowOff>
    </xdr:from>
    <xdr:to>
      <xdr:col>11</xdr:col>
      <xdr:colOff>508000</xdr:colOff>
      <xdr:row>7</xdr:row>
      <xdr:rowOff>196850</xdr:rowOff>
    </xdr:to>
    <xdr:sp>
      <xdr:nvSpPr>
        <xdr:cNvPr id="9" name="圆角矩形 8"/>
        <xdr:cNvSpPr/>
      </xdr:nvSpPr>
      <xdr:spPr>
        <a:xfrm>
          <a:off x="12287250" y="1708785"/>
          <a:ext cx="546100" cy="28194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查询</a:t>
          </a:r>
          <a:endParaRPr lang="zh-CN" alt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11</xdr:col>
      <xdr:colOff>666750</xdr:colOff>
      <xdr:row>6</xdr:row>
      <xdr:rowOff>89535</xdr:rowOff>
    </xdr:from>
    <xdr:to>
      <xdr:col>11</xdr:col>
      <xdr:colOff>1212850</xdr:colOff>
      <xdr:row>7</xdr:row>
      <xdr:rowOff>190500</xdr:rowOff>
    </xdr:to>
    <xdr:sp>
      <xdr:nvSpPr>
        <xdr:cNvPr id="10" name="圆角矩形 9"/>
        <xdr:cNvSpPr/>
      </xdr:nvSpPr>
      <xdr:spPr>
        <a:xfrm>
          <a:off x="12992100" y="1702435"/>
          <a:ext cx="546100" cy="281940"/>
        </a:xfrm>
        <a:prstGeom prst="roundRect">
          <a:avLst/>
        </a:prstGeom>
        <a:noFill/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重置</a:t>
          </a:r>
          <a:endParaRPr lang="zh-CN" altLang="en-US" sz="11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3</xdr:col>
      <xdr:colOff>419100</xdr:colOff>
      <xdr:row>6</xdr:row>
      <xdr:rowOff>82550</xdr:rowOff>
    </xdr:from>
    <xdr:to>
      <xdr:col>3</xdr:col>
      <xdr:colOff>939800</xdr:colOff>
      <xdr:row>7</xdr:row>
      <xdr:rowOff>127000</xdr:rowOff>
    </xdr:to>
    <xdr:sp>
      <xdr:nvSpPr>
        <xdr:cNvPr id="11" name="矩形 10"/>
        <xdr:cNvSpPr/>
      </xdr:nvSpPr>
      <xdr:spPr>
        <a:xfrm>
          <a:off x="2520950" y="1695450"/>
          <a:ext cx="520700" cy="225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部门</a:t>
          </a:r>
          <a:endParaRPr lang="zh-CN" altLang="en-US" sz="11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3</xdr:col>
      <xdr:colOff>298450</xdr:colOff>
      <xdr:row>6</xdr:row>
      <xdr:rowOff>107315</xdr:rowOff>
    </xdr:from>
    <xdr:to>
      <xdr:col>4</xdr:col>
      <xdr:colOff>297815</xdr:colOff>
      <xdr:row>7</xdr:row>
      <xdr:rowOff>126365</xdr:rowOff>
    </xdr:to>
    <xdr:sp>
      <xdr:nvSpPr>
        <xdr:cNvPr id="12" name="圆角矩形 11"/>
        <xdr:cNvSpPr/>
      </xdr:nvSpPr>
      <xdr:spPr>
        <a:xfrm>
          <a:off x="2400300" y="1720215"/>
          <a:ext cx="1421765" cy="200025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165735</xdr:colOff>
      <xdr:row>4</xdr:row>
      <xdr:rowOff>111760</xdr:rowOff>
    </xdr:from>
    <xdr:to>
      <xdr:col>3</xdr:col>
      <xdr:colOff>260985</xdr:colOff>
      <xdr:row>5</xdr:row>
      <xdr:rowOff>212725</xdr:rowOff>
    </xdr:to>
    <xdr:sp>
      <xdr:nvSpPr>
        <xdr:cNvPr id="14" name="圆角矩形 13"/>
        <xdr:cNvSpPr/>
      </xdr:nvSpPr>
      <xdr:spPr>
        <a:xfrm>
          <a:off x="826135" y="1175385"/>
          <a:ext cx="1536700" cy="28194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查看提成支付申请单</a:t>
          </a:r>
          <a:endParaRPr lang="zh-CN" alt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oneCell">
    <xdr:from>
      <xdr:col>3</xdr:col>
      <xdr:colOff>425450</xdr:colOff>
      <xdr:row>4</xdr:row>
      <xdr:rowOff>82550</xdr:rowOff>
    </xdr:from>
    <xdr:to>
      <xdr:col>4</xdr:col>
      <xdr:colOff>796290</xdr:colOff>
      <xdr:row>5</xdr:row>
      <xdr:rowOff>242570</xdr:rowOff>
    </xdr:to>
    <xdr:pic>
      <xdr:nvPicPr>
        <xdr:cNvPr id="16" name="图片 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27300" y="1146175"/>
          <a:ext cx="1793240" cy="3409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1771650</xdr:colOff>
      <xdr:row>6</xdr:row>
      <xdr:rowOff>69850</xdr:rowOff>
    </xdr:from>
    <xdr:to>
      <xdr:col>10</xdr:col>
      <xdr:colOff>12700</xdr:colOff>
      <xdr:row>7</xdr:row>
      <xdr:rowOff>114300</xdr:rowOff>
    </xdr:to>
    <xdr:sp>
      <xdr:nvSpPr>
        <xdr:cNvPr id="17" name="矩形 16"/>
        <xdr:cNvSpPr/>
      </xdr:nvSpPr>
      <xdr:spPr>
        <a:xfrm>
          <a:off x="10001250" y="1682750"/>
          <a:ext cx="1117600" cy="225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部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收款人</a:t>
          </a:r>
          <a:endParaRPr lang="zh-CN" altLang="en-US" sz="11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9</xdr:col>
      <xdr:colOff>551815</xdr:colOff>
      <xdr:row>6</xdr:row>
      <xdr:rowOff>100330</xdr:rowOff>
    </xdr:from>
    <xdr:to>
      <xdr:col>10</xdr:col>
      <xdr:colOff>868680</xdr:colOff>
      <xdr:row>7</xdr:row>
      <xdr:rowOff>119380</xdr:rowOff>
    </xdr:to>
    <xdr:sp>
      <xdr:nvSpPr>
        <xdr:cNvPr id="18" name="圆角矩形 17"/>
        <xdr:cNvSpPr/>
      </xdr:nvSpPr>
      <xdr:spPr>
        <a:xfrm>
          <a:off x="10686415" y="1713230"/>
          <a:ext cx="1288415" cy="200025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457200</xdr:colOff>
      <xdr:row>6</xdr:row>
      <xdr:rowOff>95250</xdr:rowOff>
    </xdr:from>
    <xdr:to>
      <xdr:col>5</xdr:col>
      <xdr:colOff>781685</xdr:colOff>
      <xdr:row>7</xdr:row>
      <xdr:rowOff>139700</xdr:rowOff>
    </xdr:to>
    <xdr:sp>
      <xdr:nvSpPr>
        <xdr:cNvPr id="19" name="矩形 18"/>
        <xdr:cNvSpPr/>
      </xdr:nvSpPr>
      <xdr:spPr>
        <a:xfrm>
          <a:off x="3981450" y="1708150"/>
          <a:ext cx="1524635" cy="225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银行类型</a:t>
          </a:r>
          <a:endParaRPr lang="zh-CN" altLang="en-US" sz="11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4</xdr:col>
      <xdr:colOff>1141730</xdr:colOff>
      <xdr:row>6</xdr:row>
      <xdr:rowOff>119380</xdr:rowOff>
    </xdr:from>
    <xdr:to>
      <xdr:col>6</xdr:col>
      <xdr:colOff>227330</xdr:colOff>
      <xdr:row>7</xdr:row>
      <xdr:rowOff>138430</xdr:rowOff>
    </xdr:to>
    <xdr:sp>
      <xdr:nvSpPr>
        <xdr:cNvPr id="20" name="圆角矩形 19"/>
        <xdr:cNvSpPr/>
      </xdr:nvSpPr>
      <xdr:spPr>
        <a:xfrm>
          <a:off x="4665980" y="1732280"/>
          <a:ext cx="1384300" cy="200025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634365</xdr:colOff>
      <xdr:row>40</xdr:row>
      <xdr:rowOff>100330</xdr:rowOff>
    </xdr:from>
    <xdr:to>
      <xdr:col>8</xdr:col>
      <xdr:colOff>1270000</xdr:colOff>
      <xdr:row>42</xdr:row>
      <xdr:rowOff>57150</xdr:rowOff>
    </xdr:to>
    <xdr:sp>
      <xdr:nvSpPr>
        <xdr:cNvPr id="21" name="圆角矩形 20"/>
        <xdr:cNvSpPr/>
      </xdr:nvSpPr>
      <xdr:spPr>
        <a:xfrm>
          <a:off x="8863965" y="10107930"/>
          <a:ext cx="635635" cy="31877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关闭</a:t>
          </a:r>
          <a:endParaRPr lang="zh-CN" alt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2</xdr:col>
      <xdr:colOff>159385</xdr:colOff>
      <xdr:row>21</xdr:row>
      <xdr:rowOff>111760</xdr:rowOff>
    </xdr:from>
    <xdr:to>
      <xdr:col>3</xdr:col>
      <xdr:colOff>95885</xdr:colOff>
      <xdr:row>22</xdr:row>
      <xdr:rowOff>212725</xdr:rowOff>
    </xdr:to>
    <xdr:sp>
      <xdr:nvSpPr>
        <xdr:cNvPr id="22" name="圆角矩形 21"/>
        <xdr:cNvSpPr/>
      </xdr:nvSpPr>
      <xdr:spPr>
        <a:xfrm>
          <a:off x="1302385" y="6455410"/>
          <a:ext cx="895350" cy="28194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流转记录</a:t>
          </a:r>
          <a:endParaRPr lang="zh-CN" alt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0</xdr:col>
      <xdr:colOff>215900</xdr:colOff>
      <xdr:row>8</xdr:row>
      <xdr:rowOff>114300</xdr:rowOff>
    </xdr:from>
    <xdr:to>
      <xdr:col>0</xdr:col>
      <xdr:colOff>330200</xdr:colOff>
      <xdr:row>8</xdr:row>
      <xdr:rowOff>228600</xdr:rowOff>
    </xdr:to>
    <xdr:sp>
      <xdr:nvSpPr>
        <xdr:cNvPr id="23" name="矩形 22"/>
        <xdr:cNvSpPr/>
      </xdr:nvSpPr>
      <xdr:spPr>
        <a:xfrm>
          <a:off x="215900" y="2174875"/>
          <a:ext cx="114300" cy="114300"/>
        </a:xfrm>
        <a:prstGeom prst="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215900</xdr:colOff>
      <xdr:row>9</xdr:row>
      <xdr:rowOff>114300</xdr:rowOff>
    </xdr:from>
    <xdr:to>
      <xdr:col>0</xdr:col>
      <xdr:colOff>330200</xdr:colOff>
      <xdr:row>9</xdr:row>
      <xdr:rowOff>228600</xdr:rowOff>
    </xdr:to>
    <xdr:sp>
      <xdr:nvSpPr>
        <xdr:cNvPr id="24" name="矩形 23"/>
        <xdr:cNvSpPr/>
      </xdr:nvSpPr>
      <xdr:spPr>
        <a:xfrm>
          <a:off x="215900" y="2505075"/>
          <a:ext cx="114300" cy="114300"/>
        </a:xfrm>
        <a:prstGeom prst="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215900</xdr:colOff>
      <xdr:row>10</xdr:row>
      <xdr:rowOff>114300</xdr:rowOff>
    </xdr:from>
    <xdr:to>
      <xdr:col>0</xdr:col>
      <xdr:colOff>330200</xdr:colOff>
      <xdr:row>10</xdr:row>
      <xdr:rowOff>228600</xdr:rowOff>
    </xdr:to>
    <xdr:sp>
      <xdr:nvSpPr>
        <xdr:cNvPr id="25" name="矩形 24"/>
        <xdr:cNvSpPr/>
      </xdr:nvSpPr>
      <xdr:spPr>
        <a:xfrm>
          <a:off x="215900" y="2809875"/>
          <a:ext cx="114300" cy="114300"/>
        </a:xfrm>
        <a:prstGeom prst="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215900</xdr:colOff>
      <xdr:row>11</xdr:row>
      <xdr:rowOff>114300</xdr:rowOff>
    </xdr:from>
    <xdr:to>
      <xdr:col>0</xdr:col>
      <xdr:colOff>330200</xdr:colOff>
      <xdr:row>11</xdr:row>
      <xdr:rowOff>228600</xdr:rowOff>
    </xdr:to>
    <xdr:sp>
      <xdr:nvSpPr>
        <xdr:cNvPr id="26" name="矩形 25"/>
        <xdr:cNvSpPr/>
      </xdr:nvSpPr>
      <xdr:spPr>
        <a:xfrm>
          <a:off x="215900" y="3114675"/>
          <a:ext cx="114300" cy="114300"/>
        </a:xfrm>
        <a:prstGeom prst="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215900</xdr:colOff>
      <xdr:row>12</xdr:row>
      <xdr:rowOff>114300</xdr:rowOff>
    </xdr:from>
    <xdr:to>
      <xdr:col>0</xdr:col>
      <xdr:colOff>330200</xdr:colOff>
      <xdr:row>12</xdr:row>
      <xdr:rowOff>228600</xdr:rowOff>
    </xdr:to>
    <xdr:sp>
      <xdr:nvSpPr>
        <xdr:cNvPr id="27" name="矩形 26"/>
        <xdr:cNvSpPr/>
      </xdr:nvSpPr>
      <xdr:spPr>
        <a:xfrm>
          <a:off x="215900" y="3457575"/>
          <a:ext cx="114300" cy="114300"/>
        </a:xfrm>
        <a:prstGeom prst="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13970</xdr:colOff>
      <xdr:row>6</xdr:row>
      <xdr:rowOff>82550</xdr:rowOff>
    </xdr:from>
    <xdr:to>
      <xdr:col>2</xdr:col>
      <xdr:colOff>18415</xdr:colOff>
      <xdr:row>7</xdr:row>
      <xdr:rowOff>127000</xdr:rowOff>
    </xdr:to>
    <xdr:sp>
      <xdr:nvSpPr>
        <xdr:cNvPr id="28" name="矩形 27"/>
        <xdr:cNvSpPr/>
      </xdr:nvSpPr>
      <xdr:spPr>
        <a:xfrm>
          <a:off x="13970" y="1695450"/>
          <a:ext cx="1147445" cy="225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付款单位</a:t>
          </a:r>
          <a:endParaRPr lang="zh-CN" altLang="en-US" sz="11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</xdr:col>
      <xdr:colOff>132715</xdr:colOff>
      <xdr:row>6</xdr:row>
      <xdr:rowOff>107315</xdr:rowOff>
    </xdr:from>
    <xdr:to>
      <xdr:col>2</xdr:col>
      <xdr:colOff>698500</xdr:colOff>
      <xdr:row>7</xdr:row>
      <xdr:rowOff>126365</xdr:rowOff>
    </xdr:to>
    <xdr:sp>
      <xdr:nvSpPr>
        <xdr:cNvPr id="29" name="圆角矩形 28"/>
        <xdr:cNvSpPr/>
      </xdr:nvSpPr>
      <xdr:spPr>
        <a:xfrm>
          <a:off x="793115" y="1720215"/>
          <a:ext cx="1048385" cy="200025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799465</xdr:colOff>
      <xdr:row>6</xdr:row>
      <xdr:rowOff>88900</xdr:rowOff>
    </xdr:from>
    <xdr:to>
      <xdr:col>3</xdr:col>
      <xdr:colOff>361315</xdr:colOff>
      <xdr:row>7</xdr:row>
      <xdr:rowOff>133350</xdr:rowOff>
    </xdr:to>
    <xdr:sp>
      <xdr:nvSpPr>
        <xdr:cNvPr id="30" name="矩形 29"/>
        <xdr:cNvSpPr/>
      </xdr:nvSpPr>
      <xdr:spPr>
        <a:xfrm>
          <a:off x="1942465" y="1701800"/>
          <a:ext cx="520700" cy="225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部门</a:t>
          </a:r>
          <a:endParaRPr lang="zh-CN" altLang="en-US" sz="11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0</xdr:col>
      <xdr:colOff>215900</xdr:colOff>
      <xdr:row>13</xdr:row>
      <xdr:rowOff>114300</xdr:rowOff>
    </xdr:from>
    <xdr:to>
      <xdr:col>0</xdr:col>
      <xdr:colOff>330200</xdr:colOff>
      <xdr:row>13</xdr:row>
      <xdr:rowOff>228600</xdr:rowOff>
    </xdr:to>
    <xdr:sp>
      <xdr:nvSpPr>
        <xdr:cNvPr id="33" name="矩形 32"/>
        <xdr:cNvSpPr/>
      </xdr:nvSpPr>
      <xdr:spPr>
        <a:xfrm>
          <a:off x="215900" y="3787775"/>
          <a:ext cx="114300" cy="114300"/>
        </a:xfrm>
        <a:prstGeom prst="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215900</xdr:colOff>
      <xdr:row>14</xdr:row>
      <xdr:rowOff>114300</xdr:rowOff>
    </xdr:from>
    <xdr:to>
      <xdr:col>0</xdr:col>
      <xdr:colOff>330200</xdr:colOff>
      <xdr:row>14</xdr:row>
      <xdr:rowOff>228600</xdr:rowOff>
    </xdr:to>
    <xdr:sp>
      <xdr:nvSpPr>
        <xdr:cNvPr id="34" name="矩形 33"/>
        <xdr:cNvSpPr/>
      </xdr:nvSpPr>
      <xdr:spPr>
        <a:xfrm>
          <a:off x="215900" y="4117975"/>
          <a:ext cx="114300" cy="114300"/>
        </a:xfrm>
        <a:prstGeom prst="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215900</xdr:colOff>
      <xdr:row>15</xdr:row>
      <xdr:rowOff>114300</xdr:rowOff>
    </xdr:from>
    <xdr:to>
      <xdr:col>0</xdr:col>
      <xdr:colOff>330200</xdr:colOff>
      <xdr:row>15</xdr:row>
      <xdr:rowOff>228600</xdr:rowOff>
    </xdr:to>
    <xdr:sp>
      <xdr:nvSpPr>
        <xdr:cNvPr id="35" name="矩形 34"/>
        <xdr:cNvSpPr/>
      </xdr:nvSpPr>
      <xdr:spPr>
        <a:xfrm>
          <a:off x="215900" y="4448175"/>
          <a:ext cx="114300" cy="114300"/>
        </a:xfrm>
        <a:prstGeom prst="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254000</xdr:colOff>
      <xdr:row>6</xdr:row>
      <xdr:rowOff>81915</xdr:rowOff>
    </xdr:from>
    <xdr:to>
      <xdr:col>7</xdr:col>
      <xdr:colOff>70485</xdr:colOff>
      <xdr:row>7</xdr:row>
      <xdr:rowOff>126365</xdr:rowOff>
    </xdr:to>
    <xdr:sp>
      <xdr:nvSpPr>
        <xdr:cNvPr id="40" name="矩形 39"/>
        <xdr:cNvSpPr/>
      </xdr:nvSpPr>
      <xdr:spPr>
        <a:xfrm>
          <a:off x="6076950" y="1694815"/>
          <a:ext cx="661035" cy="225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部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批次</a:t>
          </a:r>
          <a:endParaRPr lang="zh-CN" altLang="en-US" sz="11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6</xdr:col>
      <xdr:colOff>812165</xdr:colOff>
      <xdr:row>6</xdr:row>
      <xdr:rowOff>106680</xdr:rowOff>
    </xdr:from>
    <xdr:to>
      <xdr:col>7</xdr:col>
      <xdr:colOff>1136015</xdr:colOff>
      <xdr:row>7</xdr:row>
      <xdr:rowOff>125730</xdr:rowOff>
    </xdr:to>
    <xdr:sp>
      <xdr:nvSpPr>
        <xdr:cNvPr id="41" name="圆角矩形 40"/>
        <xdr:cNvSpPr/>
      </xdr:nvSpPr>
      <xdr:spPr>
        <a:xfrm>
          <a:off x="6635115" y="1719580"/>
          <a:ext cx="1168400" cy="200025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1136015</xdr:colOff>
      <xdr:row>6</xdr:row>
      <xdr:rowOff>88265</xdr:rowOff>
    </xdr:from>
    <xdr:to>
      <xdr:col>8</xdr:col>
      <xdr:colOff>691515</xdr:colOff>
      <xdr:row>7</xdr:row>
      <xdr:rowOff>132715</xdr:rowOff>
    </xdr:to>
    <xdr:sp>
      <xdr:nvSpPr>
        <xdr:cNvPr id="42" name="矩形 41"/>
        <xdr:cNvSpPr/>
      </xdr:nvSpPr>
      <xdr:spPr>
        <a:xfrm>
          <a:off x="7803515" y="1701165"/>
          <a:ext cx="1117600" cy="225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部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提成单号</a:t>
          </a:r>
          <a:endParaRPr lang="zh-CN" altLang="en-US" sz="11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8</xdr:col>
      <xdr:colOff>405765</xdr:colOff>
      <xdr:row>6</xdr:row>
      <xdr:rowOff>93345</xdr:rowOff>
    </xdr:from>
    <xdr:to>
      <xdr:col>8</xdr:col>
      <xdr:colOff>1694180</xdr:colOff>
      <xdr:row>7</xdr:row>
      <xdr:rowOff>112395</xdr:rowOff>
    </xdr:to>
    <xdr:sp>
      <xdr:nvSpPr>
        <xdr:cNvPr id="43" name="圆角矩形 42"/>
        <xdr:cNvSpPr/>
      </xdr:nvSpPr>
      <xdr:spPr>
        <a:xfrm>
          <a:off x="8635365" y="1706245"/>
          <a:ext cx="1288415" cy="200025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1174115</xdr:colOff>
      <xdr:row>6</xdr:row>
      <xdr:rowOff>95250</xdr:rowOff>
    </xdr:from>
    <xdr:to>
      <xdr:col>11</xdr:col>
      <xdr:colOff>501015</xdr:colOff>
      <xdr:row>7</xdr:row>
      <xdr:rowOff>196215</xdr:rowOff>
    </xdr:to>
    <xdr:sp>
      <xdr:nvSpPr>
        <xdr:cNvPr id="44" name="圆角矩形 43"/>
        <xdr:cNvSpPr/>
      </xdr:nvSpPr>
      <xdr:spPr>
        <a:xfrm>
          <a:off x="12280265" y="1708150"/>
          <a:ext cx="546100" cy="28194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查询</a:t>
          </a:r>
          <a:endParaRPr lang="zh-CN" alt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11</xdr:col>
      <xdr:colOff>659765</xdr:colOff>
      <xdr:row>6</xdr:row>
      <xdr:rowOff>88900</xdr:rowOff>
    </xdr:from>
    <xdr:to>
      <xdr:col>11</xdr:col>
      <xdr:colOff>1205865</xdr:colOff>
      <xdr:row>7</xdr:row>
      <xdr:rowOff>189865</xdr:rowOff>
    </xdr:to>
    <xdr:sp>
      <xdr:nvSpPr>
        <xdr:cNvPr id="45" name="圆角矩形 44"/>
        <xdr:cNvSpPr/>
      </xdr:nvSpPr>
      <xdr:spPr>
        <a:xfrm>
          <a:off x="12985115" y="1701800"/>
          <a:ext cx="546100" cy="281940"/>
        </a:xfrm>
        <a:prstGeom prst="roundRect">
          <a:avLst/>
        </a:prstGeom>
        <a:noFill/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重置</a:t>
          </a:r>
          <a:endParaRPr lang="zh-CN" altLang="en-US" sz="11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3</xdr:col>
      <xdr:colOff>291465</xdr:colOff>
      <xdr:row>6</xdr:row>
      <xdr:rowOff>106680</xdr:rowOff>
    </xdr:from>
    <xdr:to>
      <xdr:col>4</xdr:col>
      <xdr:colOff>290830</xdr:colOff>
      <xdr:row>7</xdr:row>
      <xdr:rowOff>125730</xdr:rowOff>
    </xdr:to>
    <xdr:sp>
      <xdr:nvSpPr>
        <xdr:cNvPr id="46" name="圆角矩形 45"/>
        <xdr:cNvSpPr/>
      </xdr:nvSpPr>
      <xdr:spPr>
        <a:xfrm>
          <a:off x="2393315" y="1719580"/>
          <a:ext cx="1421765" cy="200025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1764665</xdr:colOff>
      <xdr:row>6</xdr:row>
      <xdr:rowOff>69850</xdr:rowOff>
    </xdr:from>
    <xdr:to>
      <xdr:col>10</xdr:col>
      <xdr:colOff>5715</xdr:colOff>
      <xdr:row>7</xdr:row>
      <xdr:rowOff>114300</xdr:rowOff>
    </xdr:to>
    <xdr:sp>
      <xdr:nvSpPr>
        <xdr:cNvPr id="47" name="矩形 46"/>
        <xdr:cNvSpPr/>
      </xdr:nvSpPr>
      <xdr:spPr>
        <a:xfrm>
          <a:off x="9994265" y="1682750"/>
          <a:ext cx="1117600" cy="225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部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收款人</a:t>
          </a:r>
          <a:endParaRPr lang="zh-CN" altLang="en-US" sz="11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9</xdr:col>
      <xdr:colOff>544830</xdr:colOff>
      <xdr:row>6</xdr:row>
      <xdr:rowOff>99695</xdr:rowOff>
    </xdr:from>
    <xdr:to>
      <xdr:col>10</xdr:col>
      <xdr:colOff>861695</xdr:colOff>
      <xdr:row>7</xdr:row>
      <xdr:rowOff>118745</xdr:rowOff>
    </xdr:to>
    <xdr:sp>
      <xdr:nvSpPr>
        <xdr:cNvPr id="48" name="圆角矩形 47"/>
        <xdr:cNvSpPr/>
      </xdr:nvSpPr>
      <xdr:spPr>
        <a:xfrm>
          <a:off x="10679430" y="1712595"/>
          <a:ext cx="1288415" cy="200025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450215</xdr:colOff>
      <xdr:row>6</xdr:row>
      <xdr:rowOff>94615</xdr:rowOff>
    </xdr:from>
    <xdr:to>
      <xdr:col>5</xdr:col>
      <xdr:colOff>774700</xdr:colOff>
      <xdr:row>7</xdr:row>
      <xdr:rowOff>139065</xdr:rowOff>
    </xdr:to>
    <xdr:sp>
      <xdr:nvSpPr>
        <xdr:cNvPr id="49" name="矩形 48"/>
        <xdr:cNvSpPr/>
      </xdr:nvSpPr>
      <xdr:spPr>
        <a:xfrm>
          <a:off x="3974465" y="1707515"/>
          <a:ext cx="1524635" cy="225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银行类型</a:t>
          </a:r>
          <a:endParaRPr lang="zh-CN" altLang="en-US" sz="11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4</xdr:col>
      <xdr:colOff>1134745</xdr:colOff>
      <xdr:row>6</xdr:row>
      <xdr:rowOff>118745</xdr:rowOff>
    </xdr:from>
    <xdr:to>
      <xdr:col>6</xdr:col>
      <xdr:colOff>220345</xdr:colOff>
      <xdr:row>7</xdr:row>
      <xdr:rowOff>137795</xdr:rowOff>
    </xdr:to>
    <xdr:sp>
      <xdr:nvSpPr>
        <xdr:cNvPr id="50" name="圆角矩形 49"/>
        <xdr:cNvSpPr/>
      </xdr:nvSpPr>
      <xdr:spPr>
        <a:xfrm>
          <a:off x="4658995" y="1731645"/>
          <a:ext cx="1384300" cy="200025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7620</xdr:colOff>
      <xdr:row>6</xdr:row>
      <xdr:rowOff>81915</xdr:rowOff>
    </xdr:from>
    <xdr:to>
      <xdr:col>2</xdr:col>
      <xdr:colOff>12065</xdr:colOff>
      <xdr:row>7</xdr:row>
      <xdr:rowOff>126365</xdr:rowOff>
    </xdr:to>
    <xdr:sp>
      <xdr:nvSpPr>
        <xdr:cNvPr id="51" name="矩形 50"/>
        <xdr:cNvSpPr/>
      </xdr:nvSpPr>
      <xdr:spPr>
        <a:xfrm>
          <a:off x="7620" y="1694815"/>
          <a:ext cx="1147445" cy="225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付款单位</a:t>
          </a:r>
          <a:endParaRPr lang="zh-CN" altLang="en-US" sz="11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</xdr:col>
      <xdr:colOff>125730</xdr:colOff>
      <xdr:row>6</xdr:row>
      <xdr:rowOff>106680</xdr:rowOff>
    </xdr:from>
    <xdr:to>
      <xdr:col>2</xdr:col>
      <xdr:colOff>691515</xdr:colOff>
      <xdr:row>7</xdr:row>
      <xdr:rowOff>125730</xdr:rowOff>
    </xdr:to>
    <xdr:sp>
      <xdr:nvSpPr>
        <xdr:cNvPr id="52" name="圆角矩形 51"/>
        <xdr:cNvSpPr/>
      </xdr:nvSpPr>
      <xdr:spPr>
        <a:xfrm>
          <a:off x="786130" y="1719580"/>
          <a:ext cx="1048385" cy="200025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792480</xdr:colOff>
      <xdr:row>6</xdr:row>
      <xdr:rowOff>88265</xdr:rowOff>
    </xdr:from>
    <xdr:to>
      <xdr:col>3</xdr:col>
      <xdr:colOff>354330</xdr:colOff>
      <xdr:row>7</xdr:row>
      <xdr:rowOff>132715</xdr:rowOff>
    </xdr:to>
    <xdr:sp>
      <xdr:nvSpPr>
        <xdr:cNvPr id="53" name="矩形 52"/>
        <xdr:cNvSpPr/>
      </xdr:nvSpPr>
      <xdr:spPr>
        <a:xfrm>
          <a:off x="1935480" y="1701165"/>
          <a:ext cx="520700" cy="225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部门</a:t>
          </a:r>
          <a:endParaRPr lang="zh-CN" altLang="en-US" sz="11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0</xdr:col>
      <xdr:colOff>215900</xdr:colOff>
      <xdr:row>16</xdr:row>
      <xdr:rowOff>114300</xdr:rowOff>
    </xdr:from>
    <xdr:to>
      <xdr:col>0</xdr:col>
      <xdr:colOff>330200</xdr:colOff>
      <xdr:row>16</xdr:row>
      <xdr:rowOff>228600</xdr:rowOff>
    </xdr:to>
    <xdr:sp>
      <xdr:nvSpPr>
        <xdr:cNvPr id="71" name="矩形 70"/>
        <xdr:cNvSpPr/>
      </xdr:nvSpPr>
      <xdr:spPr>
        <a:xfrm>
          <a:off x="215900" y="4778375"/>
          <a:ext cx="114300" cy="114300"/>
        </a:xfrm>
        <a:prstGeom prst="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215900</xdr:colOff>
      <xdr:row>17</xdr:row>
      <xdr:rowOff>114300</xdr:rowOff>
    </xdr:from>
    <xdr:to>
      <xdr:col>0</xdr:col>
      <xdr:colOff>330200</xdr:colOff>
      <xdr:row>17</xdr:row>
      <xdr:rowOff>228600</xdr:rowOff>
    </xdr:to>
    <xdr:sp>
      <xdr:nvSpPr>
        <xdr:cNvPr id="72" name="矩形 71"/>
        <xdr:cNvSpPr/>
      </xdr:nvSpPr>
      <xdr:spPr>
        <a:xfrm>
          <a:off x="215900" y="5108575"/>
          <a:ext cx="114300" cy="114300"/>
        </a:xfrm>
        <a:prstGeom prst="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1012825</xdr:colOff>
      <xdr:row>4</xdr:row>
      <xdr:rowOff>120015</xdr:rowOff>
    </xdr:from>
    <xdr:to>
      <xdr:col>5</xdr:col>
      <xdr:colOff>706120</xdr:colOff>
      <xdr:row>5</xdr:row>
      <xdr:rowOff>221615</xdr:rowOff>
    </xdr:to>
    <xdr:sp>
      <xdr:nvSpPr>
        <xdr:cNvPr id="74" name="圆角矩形 73"/>
        <xdr:cNvSpPr/>
      </xdr:nvSpPr>
      <xdr:spPr>
        <a:xfrm>
          <a:off x="4537075" y="1183640"/>
          <a:ext cx="893445" cy="2825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付款完成</a:t>
          </a:r>
          <a:endParaRPr lang="zh-CN" alt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5</xdr:col>
      <xdr:colOff>852805</xdr:colOff>
      <xdr:row>4</xdr:row>
      <xdr:rowOff>128905</xdr:rowOff>
    </xdr:from>
    <xdr:to>
      <xdr:col>7</xdr:col>
      <xdr:colOff>128905</xdr:colOff>
      <xdr:row>5</xdr:row>
      <xdr:rowOff>231140</xdr:rowOff>
    </xdr:to>
    <xdr:sp>
      <xdr:nvSpPr>
        <xdr:cNvPr id="75" name="圆角矩形 74"/>
        <xdr:cNvSpPr/>
      </xdr:nvSpPr>
      <xdr:spPr>
        <a:xfrm>
          <a:off x="5577205" y="1192530"/>
          <a:ext cx="1219200" cy="28321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查看已支付数据</a:t>
          </a:r>
          <a:endParaRPr lang="zh-CN" alt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0</xdr:col>
      <xdr:colOff>610235</xdr:colOff>
      <xdr:row>50</xdr:row>
      <xdr:rowOff>82550</xdr:rowOff>
    </xdr:from>
    <xdr:to>
      <xdr:col>2</xdr:col>
      <xdr:colOff>583565</xdr:colOff>
      <xdr:row>51</xdr:row>
      <xdr:rowOff>127000</xdr:rowOff>
    </xdr:to>
    <xdr:sp>
      <xdr:nvSpPr>
        <xdr:cNvPr id="76" name="矩形 75"/>
        <xdr:cNvSpPr/>
      </xdr:nvSpPr>
      <xdr:spPr>
        <a:xfrm>
          <a:off x="610235" y="12125325"/>
          <a:ext cx="1116330" cy="225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6</xdr:col>
      <xdr:colOff>260985</xdr:colOff>
      <xdr:row>50</xdr:row>
      <xdr:rowOff>82550</xdr:rowOff>
    </xdr:from>
    <xdr:to>
      <xdr:col>7</xdr:col>
      <xdr:colOff>77470</xdr:colOff>
      <xdr:row>51</xdr:row>
      <xdr:rowOff>127000</xdr:rowOff>
    </xdr:to>
    <xdr:sp>
      <xdr:nvSpPr>
        <xdr:cNvPr id="77" name="矩形 76"/>
        <xdr:cNvSpPr/>
      </xdr:nvSpPr>
      <xdr:spPr>
        <a:xfrm>
          <a:off x="6083935" y="12125325"/>
          <a:ext cx="661035" cy="225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部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批次</a:t>
          </a:r>
          <a:endParaRPr lang="zh-CN" altLang="en-US" sz="11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6</xdr:col>
      <xdr:colOff>819150</xdr:colOff>
      <xdr:row>50</xdr:row>
      <xdr:rowOff>107315</xdr:rowOff>
    </xdr:from>
    <xdr:to>
      <xdr:col>7</xdr:col>
      <xdr:colOff>1143000</xdr:colOff>
      <xdr:row>51</xdr:row>
      <xdr:rowOff>126365</xdr:rowOff>
    </xdr:to>
    <xdr:sp>
      <xdr:nvSpPr>
        <xdr:cNvPr id="78" name="圆角矩形 77"/>
        <xdr:cNvSpPr/>
      </xdr:nvSpPr>
      <xdr:spPr>
        <a:xfrm>
          <a:off x="6642100" y="12150090"/>
          <a:ext cx="1168400" cy="200025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1143000</xdr:colOff>
      <xdr:row>50</xdr:row>
      <xdr:rowOff>88900</xdr:rowOff>
    </xdr:from>
    <xdr:to>
      <xdr:col>8</xdr:col>
      <xdr:colOff>698500</xdr:colOff>
      <xdr:row>51</xdr:row>
      <xdr:rowOff>133350</xdr:rowOff>
    </xdr:to>
    <xdr:sp>
      <xdr:nvSpPr>
        <xdr:cNvPr id="79" name="矩形 78"/>
        <xdr:cNvSpPr/>
      </xdr:nvSpPr>
      <xdr:spPr>
        <a:xfrm>
          <a:off x="7810500" y="12131675"/>
          <a:ext cx="1117600" cy="225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部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提成单号</a:t>
          </a:r>
          <a:endParaRPr lang="zh-CN" altLang="en-US" sz="11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8</xdr:col>
      <xdr:colOff>412750</xdr:colOff>
      <xdr:row>50</xdr:row>
      <xdr:rowOff>93980</xdr:rowOff>
    </xdr:from>
    <xdr:to>
      <xdr:col>8</xdr:col>
      <xdr:colOff>1701165</xdr:colOff>
      <xdr:row>51</xdr:row>
      <xdr:rowOff>113030</xdr:rowOff>
    </xdr:to>
    <xdr:sp>
      <xdr:nvSpPr>
        <xdr:cNvPr id="80" name="圆角矩形 79"/>
        <xdr:cNvSpPr/>
      </xdr:nvSpPr>
      <xdr:spPr>
        <a:xfrm>
          <a:off x="8642350" y="12136755"/>
          <a:ext cx="1288415" cy="200025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1181100</xdr:colOff>
      <xdr:row>50</xdr:row>
      <xdr:rowOff>95885</xdr:rowOff>
    </xdr:from>
    <xdr:to>
      <xdr:col>11</xdr:col>
      <xdr:colOff>508000</xdr:colOff>
      <xdr:row>51</xdr:row>
      <xdr:rowOff>196850</xdr:rowOff>
    </xdr:to>
    <xdr:sp>
      <xdr:nvSpPr>
        <xdr:cNvPr id="81" name="圆角矩形 80"/>
        <xdr:cNvSpPr/>
      </xdr:nvSpPr>
      <xdr:spPr>
        <a:xfrm>
          <a:off x="12287250" y="12138660"/>
          <a:ext cx="546100" cy="28194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查询</a:t>
          </a:r>
          <a:endParaRPr lang="zh-CN" alt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11</xdr:col>
      <xdr:colOff>666750</xdr:colOff>
      <xdr:row>50</xdr:row>
      <xdr:rowOff>89535</xdr:rowOff>
    </xdr:from>
    <xdr:to>
      <xdr:col>11</xdr:col>
      <xdr:colOff>1212850</xdr:colOff>
      <xdr:row>51</xdr:row>
      <xdr:rowOff>190500</xdr:rowOff>
    </xdr:to>
    <xdr:sp>
      <xdr:nvSpPr>
        <xdr:cNvPr id="82" name="圆角矩形 81"/>
        <xdr:cNvSpPr/>
      </xdr:nvSpPr>
      <xdr:spPr>
        <a:xfrm>
          <a:off x="12992100" y="12132310"/>
          <a:ext cx="546100" cy="281940"/>
        </a:xfrm>
        <a:prstGeom prst="roundRect">
          <a:avLst/>
        </a:prstGeom>
        <a:noFill/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重置</a:t>
          </a:r>
          <a:endParaRPr lang="zh-CN" altLang="en-US" sz="11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3</xdr:col>
      <xdr:colOff>419100</xdr:colOff>
      <xdr:row>50</xdr:row>
      <xdr:rowOff>82550</xdr:rowOff>
    </xdr:from>
    <xdr:to>
      <xdr:col>3</xdr:col>
      <xdr:colOff>939800</xdr:colOff>
      <xdr:row>51</xdr:row>
      <xdr:rowOff>127000</xdr:rowOff>
    </xdr:to>
    <xdr:sp>
      <xdr:nvSpPr>
        <xdr:cNvPr id="83" name="矩形 82"/>
        <xdr:cNvSpPr/>
      </xdr:nvSpPr>
      <xdr:spPr>
        <a:xfrm>
          <a:off x="2520950" y="12125325"/>
          <a:ext cx="520700" cy="225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部门</a:t>
          </a:r>
          <a:endParaRPr lang="zh-CN" altLang="en-US" sz="11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3</xdr:col>
      <xdr:colOff>298450</xdr:colOff>
      <xdr:row>50</xdr:row>
      <xdr:rowOff>107315</xdr:rowOff>
    </xdr:from>
    <xdr:to>
      <xdr:col>4</xdr:col>
      <xdr:colOff>297815</xdr:colOff>
      <xdr:row>51</xdr:row>
      <xdr:rowOff>126365</xdr:rowOff>
    </xdr:to>
    <xdr:sp>
      <xdr:nvSpPr>
        <xdr:cNvPr id="84" name="圆角矩形 83"/>
        <xdr:cNvSpPr/>
      </xdr:nvSpPr>
      <xdr:spPr>
        <a:xfrm>
          <a:off x="2400300" y="12150090"/>
          <a:ext cx="1421765" cy="200025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1771650</xdr:colOff>
      <xdr:row>50</xdr:row>
      <xdr:rowOff>69850</xdr:rowOff>
    </xdr:from>
    <xdr:to>
      <xdr:col>10</xdr:col>
      <xdr:colOff>12700</xdr:colOff>
      <xdr:row>51</xdr:row>
      <xdr:rowOff>114300</xdr:rowOff>
    </xdr:to>
    <xdr:sp>
      <xdr:nvSpPr>
        <xdr:cNvPr id="87" name="矩形 86"/>
        <xdr:cNvSpPr/>
      </xdr:nvSpPr>
      <xdr:spPr>
        <a:xfrm>
          <a:off x="10001250" y="12112625"/>
          <a:ext cx="1117600" cy="225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部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收款人</a:t>
          </a:r>
          <a:endParaRPr lang="zh-CN" altLang="en-US" sz="11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9</xdr:col>
      <xdr:colOff>551815</xdr:colOff>
      <xdr:row>50</xdr:row>
      <xdr:rowOff>100330</xdr:rowOff>
    </xdr:from>
    <xdr:to>
      <xdr:col>10</xdr:col>
      <xdr:colOff>868680</xdr:colOff>
      <xdr:row>51</xdr:row>
      <xdr:rowOff>119380</xdr:rowOff>
    </xdr:to>
    <xdr:sp>
      <xdr:nvSpPr>
        <xdr:cNvPr id="88" name="圆角矩形 87"/>
        <xdr:cNvSpPr/>
      </xdr:nvSpPr>
      <xdr:spPr>
        <a:xfrm>
          <a:off x="10686415" y="12143105"/>
          <a:ext cx="1288415" cy="200025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457200</xdr:colOff>
      <xdr:row>50</xdr:row>
      <xdr:rowOff>95250</xdr:rowOff>
    </xdr:from>
    <xdr:to>
      <xdr:col>5</xdr:col>
      <xdr:colOff>781685</xdr:colOff>
      <xdr:row>51</xdr:row>
      <xdr:rowOff>139700</xdr:rowOff>
    </xdr:to>
    <xdr:sp>
      <xdr:nvSpPr>
        <xdr:cNvPr id="89" name="矩形 88"/>
        <xdr:cNvSpPr/>
      </xdr:nvSpPr>
      <xdr:spPr>
        <a:xfrm>
          <a:off x="3981450" y="12138025"/>
          <a:ext cx="1524635" cy="225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银行类型</a:t>
          </a:r>
          <a:endParaRPr lang="zh-CN" altLang="en-US" sz="11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4</xdr:col>
      <xdr:colOff>1141730</xdr:colOff>
      <xdr:row>50</xdr:row>
      <xdr:rowOff>119380</xdr:rowOff>
    </xdr:from>
    <xdr:to>
      <xdr:col>6</xdr:col>
      <xdr:colOff>227330</xdr:colOff>
      <xdr:row>51</xdr:row>
      <xdr:rowOff>138430</xdr:rowOff>
    </xdr:to>
    <xdr:sp>
      <xdr:nvSpPr>
        <xdr:cNvPr id="90" name="圆角矩形 89"/>
        <xdr:cNvSpPr/>
      </xdr:nvSpPr>
      <xdr:spPr>
        <a:xfrm>
          <a:off x="4665980" y="12162155"/>
          <a:ext cx="1384300" cy="200025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13970</xdr:colOff>
      <xdr:row>50</xdr:row>
      <xdr:rowOff>82550</xdr:rowOff>
    </xdr:from>
    <xdr:to>
      <xdr:col>2</xdr:col>
      <xdr:colOff>18415</xdr:colOff>
      <xdr:row>51</xdr:row>
      <xdr:rowOff>127000</xdr:rowOff>
    </xdr:to>
    <xdr:sp>
      <xdr:nvSpPr>
        <xdr:cNvPr id="96" name="矩形 95"/>
        <xdr:cNvSpPr/>
      </xdr:nvSpPr>
      <xdr:spPr>
        <a:xfrm>
          <a:off x="13970" y="12125325"/>
          <a:ext cx="1147445" cy="225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付款单位</a:t>
          </a:r>
          <a:endParaRPr lang="zh-CN" altLang="en-US" sz="11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</xdr:col>
      <xdr:colOff>132715</xdr:colOff>
      <xdr:row>50</xdr:row>
      <xdr:rowOff>107315</xdr:rowOff>
    </xdr:from>
    <xdr:to>
      <xdr:col>2</xdr:col>
      <xdr:colOff>698500</xdr:colOff>
      <xdr:row>51</xdr:row>
      <xdr:rowOff>126365</xdr:rowOff>
    </xdr:to>
    <xdr:sp>
      <xdr:nvSpPr>
        <xdr:cNvPr id="97" name="圆角矩形 96"/>
        <xdr:cNvSpPr/>
      </xdr:nvSpPr>
      <xdr:spPr>
        <a:xfrm>
          <a:off x="793115" y="12150090"/>
          <a:ext cx="1048385" cy="200025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799465</xdr:colOff>
      <xdr:row>50</xdr:row>
      <xdr:rowOff>88900</xdr:rowOff>
    </xdr:from>
    <xdr:to>
      <xdr:col>3</xdr:col>
      <xdr:colOff>361315</xdr:colOff>
      <xdr:row>51</xdr:row>
      <xdr:rowOff>133350</xdr:rowOff>
    </xdr:to>
    <xdr:sp>
      <xdr:nvSpPr>
        <xdr:cNvPr id="98" name="矩形 97"/>
        <xdr:cNvSpPr/>
      </xdr:nvSpPr>
      <xdr:spPr>
        <a:xfrm>
          <a:off x="1942465" y="12131675"/>
          <a:ext cx="520700" cy="225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部门</a:t>
          </a:r>
          <a:endParaRPr lang="zh-CN" altLang="en-US" sz="11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6</xdr:col>
      <xdr:colOff>254000</xdr:colOff>
      <xdr:row>50</xdr:row>
      <xdr:rowOff>81915</xdr:rowOff>
    </xdr:from>
    <xdr:to>
      <xdr:col>7</xdr:col>
      <xdr:colOff>70485</xdr:colOff>
      <xdr:row>51</xdr:row>
      <xdr:rowOff>126365</xdr:rowOff>
    </xdr:to>
    <xdr:sp>
      <xdr:nvSpPr>
        <xdr:cNvPr id="102" name="矩形 101"/>
        <xdr:cNvSpPr/>
      </xdr:nvSpPr>
      <xdr:spPr>
        <a:xfrm>
          <a:off x="6076950" y="12124690"/>
          <a:ext cx="661035" cy="225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部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批次</a:t>
          </a:r>
          <a:endParaRPr lang="zh-CN" altLang="en-US" sz="11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6</xdr:col>
      <xdr:colOff>812165</xdr:colOff>
      <xdr:row>50</xdr:row>
      <xdr:rowOff>106680</xdr:rowOff>
    </xdr:from>
    <xdr:to>
      <xdr:col>7</xdr:col>
      <xdr:colOff>1136015</xdr:colOff>
      <xdr:row>51</xdr:row>
      <xdr:rowOff>125730</xdr:rowOff>
    </xdr:to>
    <xdr:sp>
      <xdr:nvSpPr>
        <xdr:cNvPr id="103" name="圆角矩形 102"/>
        <xdr:cNvSpPr/>
      </xdr:nvSpPr>
      <xdr:spPr>
        <a:xfrm>
          <a:off x="6635115" y="12149455"/>
          <a:ext cx="1168400" cy="200025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1136015</xdr:colOff>
      <xdr:row>50</xdr:row>
      <xdr:rowOff>88265</xdr:rowOff>
    </xdr:from>
    <xdr:to>
      <xdr:col>8</xdr:col>
      <xdr:colOff>691515</xdr:colOff>
      <xdr:row>51</xdr:row>
      <xdr:rowOff>132715</xdr:rowOff>
    </xdr:to>
    <xdr:sp>
      <xdr:nvSpPr>
        <xdr:cNvPr id="104" name="矩形 103"/>
        <xdr:cNvSpPr/>
      </xdr:nvSpPr>
      <xdr:spPr>
        <a:xfrm>
          <a:off x="7803515" y="12131040"/>
          <a:ext cx="1117600" cy="225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部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提成单号</a:t>
          </a:r>
          <a:endParaRPr lang="zh-CN" altLang="en-US" sz="11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8</xdr:col>
      <xdr:colOff>405765</xdr:colOff>
      <xdr:row>50</xdr:row>
      <xdr:rowOff>93345</xdr:rowOff>
    </xdr:from>
    <xdr:to>
      <xdr:col>8</xdr:col>
      <xdr:colOff>1694180</xdr:colOff>
      <xdr:row>51</xdr:row>
      <xdr:rowOff>112395</xdr:rowOff>
    </xdr:to>
    <xdr:sp>
      <xdr:nvSpPr>
        <xdr:cNvPr id="105" name="圆角矩形 104"/>
        <xdr:cNvSpPr/>
      </xdr:nvSpPr>
      <xdr:spPr>
        <a:xfrm>
          <a:off x="8635365" y="12136120"/>
          <a:ext cx="1288415" cy="200025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1174115</xdr:colOff>
      <xdr:row>50</xdr:row>
      <xdr:rowOff>95250</xdr:rowOff>
    </xdr:from>
    <xdr:to>
      <xdr:col>11</xdr:col>
      <xdr:colOff>501015</xdr:colOff>
      <xdr:row>51</xdr:row>
      <xdr:rowOff>196215</xdr:rowOff>
    </xdr:to>
    <xdr:sp>
      <xdr:nvSpPr>
        <xdr:cNvPr id="106" name="圆角矩形 105"/>
        <xdr:cNvSpPr/>
      </xdr:nvSpPr>
      <xdr:spPr>
        <a:xfrm>
          <a:off x="12280265" y="12138025"/>
          <a:ext cx="546100" cy="28194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查询</a:t>
          </a:r>
          <a:endParaRPr lang="zh-CN" alt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11</xdr:col>
      <xdr:colOff>659765</xdr:colOff>
      <xdr:row>50</xdr:row>
      <xdr:rowOff>88900</xdr:rowOff>
    </xdr:from>
    <xdr:to>
      <xdr:col>11</xdr:col>
      <xdr:colOff>1205865</xdr:colOff>
      <xdr:row>51</xdr:row>
      <xdr:rowOff>189865</xdr:rowOff>
    </xdr:to>
    <xdr:sp>
      <xdr:nvSpPr>
        <xdr:cNvPr id="107" name="圆角矩形 106"/>
        <xdr:cNvSpPr/>
      </xdr:nvSpPr>
      <xdr:spPr>
        <a:xfrm>
          <a:off x="12985115" y="12131675"/>
          <a:ext cx="546100" cy="281940"/>
        </a:xfrm>
        <a:prstGeom prst="roundRect">
          <a:avLst/>
        </a:prstGeom>
        <a:noFill/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重置</a:t>
          </a:r>
          <a:endParaRPr lang="zh-CN" altLang="en-US" sz="11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3</xdr:col>
      <xdr:colOff>291465</xdr:colOff>
      <xdr:row>50</xdr:row>
      <xdr:rowOff>106680</xdr:rowOff>
    </xdr:from>
    <xdr:to>
      <xdr:col>4</xdr:col>
      <xdr:colOff>290830</xdr:colOff>
      <xdr:row>51</xdr:row>
      <xdr:rowOff>125730</xdr:rowOff>
    </xdr:to>
    <xdr:sp>
      <xdr:nvSpPr>
        <xdr:cNvPr id="108" name="圆角矩形 107"/>
        <xdr:cNvSpPr/>
      </xdr:nvSpPr>
      <xdr:spPr>
        <a:xfrm>
          <a:off x="2393315" y="12149455"/>
          <a:ext cx="1421765" cy="200025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1764665</xdr:colOff>
      <xdr:row>50</xdr:row>
      <xdr:rowOff>69850</xdr:rowOff>
    </xdr:from>
    <xdr:to>
      <xdr:col>10</xdr:col>
      <xdr:colOff>5715</xdr:colOff>
      <xdr:row>51</xdr:row>
      <xdr:rowOff>114300</xdr:rowOff>
    </xdr:to>
    <xdr:sp>
      <xdr:nvSpPr>
        <xdr:cNvPr id="109" name="矩形 108"/>
        <xdr:cNvSpPr/>
      </xdr:nvSpPr>
      <xdr:spPr>
        <a:xfrm>
          <a:off x="9994265" y="12112625"/>
          <a:ext cx="1117600" cy="225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部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收款人</a:t>
          </a:r>
          <a:endParaRPr lang="zh-CN" altLang="en-US" sz="11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9</xdr:col>
      <xdr:colOff>544830</xdr:colOff>
      <xdr:row>50</xdr:row>
      <xdr:rowOff>99695</xdr:rowOff>
    </xdr:from>
    <xdr:to>
      <xdr:col>10</xdr:col>
      <xdr:colOff>861695</xdr:colOff>
      <xdr:row>51</xdr:row>
      <xdr:rowOff>118745</xdr:rowOff>
    </xdr:to>
    <xdr:sp>
      <xdr:nvSpPr>
        <xdr:cNvPr id="110" name="圆角矩形 109"/>
        <xdr:cNvSpPr/>
      </xdr:nvSpPr>
      <xdr:spPr>
        <a:xfrm>
          <a:off x="10679430" y="12142470"/>
          <a:ext cx="1288415" cy="200025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450215</xdr:colOff>
      <xdr:row>50</xdr:row>
      <xdr:rowOff>94615</xdr:rowOff>
    </xdr:from>
    <xdr:to>
      <xdr:col>5</xdr:col>
      <xdr:colOff>774700</xdr:colOff>
      <xdr:row>51</xdr:row>
      <xdr:rowOff>139065</xdr:rowOff>
    </xdr:to>
    <xdr:sp>
      <xdr:nvSpPr>
        <xdr:cNvPr id="111" name="矩形 110"/>
        <xdr:cNvSpPr/>
      </xdr:nvSpPr>
      <xdr:spPr>
        <a:xfrm>
          <a:off x="3974465" y="12137390"/>
          <a:ext cx="1524635" cy="225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银行类型</a:t>
          </a:r>
          <a:endParaRPr lang="zh-CN" altLang="en-US" sz="11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4</xdr:col>
      <xdr:colOff>1134745</xdr:colOff>
      <xdr:row>50</xdr:row>
      <xdr:rowOff>118745</xdr:rowOff>
    </xdr:from>
    <xdr:to>
      <xdr:col>6</xdr:col>
      <xdr:colOff>220345</xdr:colOff>
      <xdr:row>51</xdr:row>
      <xdr:rowOff>137795</xdr:rowOff>
    </xdr:to>
    <xdr:sp>
      <xdr:nvSpPr>
        <xdr:cNvPr id="112" name="圆角矩形 111"/>
        <xdr:cNvSpPr/>
      </xdr:nvSpPr>
      <xdr:spPr>
        <a:xfrm>
          <a:off x="4658995" y="12161520"/>
          <a:ext cx="1384300" cy="200025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7620</xdr:colOff>
      <xdr:row>50</xdr:row>
      <xdr:rowOff>81915</xdr:rowOff>
    </xdr:from>
    <xdr:to>
      <xdr:col>2</xdr:col>
      <xdr:colOff>12065</xdr:colOff>
      <xdr:row>51</xdr:row>
      <xdr:rowOff>126365</xdr:rowOff>
    </xdr:to>
    <xdr:sp>
      <xdr:nvSpPr>
        <xdr:cNvPr id="113" name="矩形 112"/>
        <xdr:cNvSpPr/>
      </xdr:nvSpPr>
      <xdr:spPr>
        <a:xfrm>
          <a:off x="7620" y="12124690"/>
          <a:ext cx="1147445" cy="225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付款单位</a:t>
          </a:r>
          <a:endParaRPr lang="zh-CN" altLang="en-US" sz="11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</xdr:col>
      <xdr:colOff>125730</xdr:colOff>
      <xdr:row>50</xdr:row>
      <xdr:rowOff>106680</xdr:rowOff>
    </xdr:from>
    <xdr:to>
      <xdr:col>2</xdr:col>
      <xdr:colOff>691515</xdr:colOff>
      <xdr:row>51</xdr:row>
      <xdr:rowOff>125730</xdr:rowOff>
    </xdr:to>
    <xdr:sp>
      <xdr:nvSpPr>
        <xdr:cNvPr id="114" name="圆角矩形 113"/>
        <xdr:cNvSpPr/>
      </xdr:nvSpPr>
      <xdr:spPr>
        <a:xfrm>
          <a:off x="786130" y="12149455"/>
          <a:ext cx="1048385" cy="200025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792480</xdr:colOff>
      <xdr:row>50</xdr:row>
      <xdr:rowOff>88265</xdr:rowOff>
    </xdr:from>
    <xdr:to>
      <xdr:col>3</xdr:col>
      <xdr:colOff>354330</xdr:colOff>
      <xdr:row>51</xdr:row>
      <xdr:rowOff>132715</xdr:rowOff>
    </xdr:to>
    <xdr:sp>
      <xdr:nvSpPr>
        <xdr:cNvPr id="115" name="矩形 114"/>
        <xdr:cNvSpPr/>
      </xdr:nvSpPr>
      <xdr:spPr>
        <a:xfrm>
          <a:off x="1935480" y="12131040"/>
          <a:ext cx="520700" cy="225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部门</a:t>
          </a:r>
          <a:endParaRPr lang="zh-CN" altLang="en-US" sz="11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309245</xdr:colOff>
      <xdr:row>4</xdr:row>
      <xdr:rowOff>118110</xdr:rowOff>
    </xdr:from>
    <xdr:to>
      <xdr:col>2</xdr:col>
      <xdr:colOff>189865</xdr:colOff>
      <xdr:row>5</xdr:row>
      <xdr:rowOff>219075</xdr:rowOff>
    </xdr:to>
    <xdr:sp>
      <xdr:nvSpPr>
        <xdr:cNvPr id="2" name="圆角矩形 1"/>
        <xdr:cNvSpPr/>
      </xdr:nvSpPr>
      <xdr:spPr>
        <a:xfrm>
          <a:off x="309245" y="842010"/>
          <a:ext cx="852170" cy="28194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历史数据</a:t>
          </a:r>
          <a:endParaRPr lang="zh-CN" alt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0</xdr:col>
      <xdr:colOff>305435</xdr:colOff>
      <xdr:row>6</xdr:row>
      <xdr:rowOff>82550</xdr:rowOff>
    </xdr:from>
    <xdr:to>
      <xdr:col>2</xdr:col>
      <xdr:colOff>111125</xdr:colOff>
      <xdr:row>7</xdr:row>
      <xdr:rowOff>127000</xdr:rowOff>
    </xdr:to>
    <xdr:sp>
      <xdr:nvSpPr>
        <xdr:cNvPr id="3" name="矩形 2"/>
        <xdr:cNvSpPr/>
      </xdr:nvSpPr>
      <xdr:spPr>
        <a:xfrm>
          <a:off x="305435" y="1330325"/>
          <a:ext cx="777240" cy="225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单号</a:t>
          </a:r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号</a:t>
          </a:r>
          <a:endParaRPr lang="zh-CN" alt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</xdr:col>
      <xdr:colOff>365125</xdr:colOff>
      <xdr:row>6</xdr:row>
      <xdr:rowOff>107950</xdr:rowOff>
    </xdr:from>
    <xdr:to>
      <xdr:col>2</xdr:col>
      <xdr:colOff>876935</xdr:colOff>
      <xdr:row>7</xdr:row>
      <xdr:rowOff>127000</xdr:rowOff>
    </xdr:to>
    <xdr:sp>
      <xdr:nvSpPr>
        <xdr:cNvPr id="4" name="圆角矩形 3"/>
        <xdr:cNvSpPr/>
      </xdr:nvSpPr>
      <xdr:spPr>
        <a:xfrm>
          <a:off x="866775" y="1355725"/>
          <a:ext cx="981710" cy="200025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204470</xdr:colOff>
      <xdr:row>7</xdr:row>
      <xdr:rowOff>209550</xdr:rowOff>
    </xdr:from>
    <xdr:to>
      <xdr:col>2</xdr:col>
      <xdr:colOff>287655</xdr:colOff>
      <xdr:row>7</xdr:row>
      <xdr:rowOff>431800</xdr:rowOff>
    </xdr:to>
    <xdr:sp>
      <xdr:nvSpPr>
        <xdr:cNvPr id="5" name="矩形 4"/>
        <xdr:cNvSpPr/>
      </xdr:nvSpPr>
      <xdr:spPr>
        <a:xfrm>
          <a:off x="204470" y="1638300"/>
          <a:ext cx="1054735" cy="222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部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部门</a:t>
          </a:r>
          <a:endParaRPr lang="zh-CN" altLang="en-US" sz="11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</xdr:col>
      <xdr:colOff>373380</xdr:colOff>
      <xdr:row>7</xdr:row>
      <xdr:rowOff>227965</xdr:rowOff>
    </xdr:from>
    <xdr:to>
      <xdr:col>2</xdr:col>
      <xdr:colOff>892175</xdr:colOff>
      <xdr:row>7</xdr:row>
      <xdr:rowOff>424815</xdr:rowOff>
    </xdr:to>
    <xdr:sp>
      <xdr:nvSpPr>
        <xdr:cNvPr id="6" name="圆角矩形 5"/>
        <xdr:cNvSpPr/>
      </xdr:nvSpPr>
      <xdr:spPr>
        <a:xfrm>
          <a:off x="875030" y="1656715"/>
          <a:ext cx="988695" cy="19685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844550</xdr:colOff>
      <xdr:row>7</xdr:row>
      <xdr:rowOff>209550</xdr:rowOff>
    </xdr:from>
    <xdr:to>
      <xdr:col>3</xdr:col>
      <xdr:colOff>666750</xdr:colOff>
      <xdr:row>7</xdr:row>
      <xdr:rowOff>431800</xdr:rowOff>
    </xdr:to>
    <xdr:sp>
      <xdr:nvSpPr>
        <xdr:cNvPr id="7" name="矩形 6"/>
        <xdr:cNvSpPr/>
      </xdr:nvSpPr>
      <xdr:spPr>
        <a:xfrm>
          <a:off x="1816100" y="1638300"/>
          <a:ext cx="1314450" cy="222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部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做账单位</a:t>
          </a:r>
          <a:endParaRPr lang="zh-CN" altLang="en-US" sz="11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3</xdr:col>
      <xdr:colOff>252095</xdr:colOff>
      <xdr:row>7</xdr:row>
      <xdr:rowOff>214630</xdr:rowOff>
    </xdr:from>
    <xdr:to>
      <xdr:col>4</xdr:col>
      <xdr:colOff>469265</xdr:colOff>
      <xdr:row>7</xdr:row>
      <xdr:rowOff>411480</xdr:rowOff>
    </xdr:to>
    <xdr:sp>
      <xdr:nvSpPr>
        <xdr:cNvPr id="8" name="圆角矩形 7"/>
        <xdr:cNvSpPr/>
      </xdr:nvSpPr>
      <xdr:spPr>
        <a:xfrm>
          <a:off x="2715895" y="1643380"/>
          <a:ext cx="1461770" cy="19685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889000</xdr:colOff>
      <xdr:row>7</xdr:row>
      <xdr:rowOff>159385</xdr:rowOff>
    </xdr:from>
    <xdr:to>
      <xdr:col>6</xdr:col>
      <xdr:colOff>469900</xdr:colOff>
      <xdr:row>7</xdr:row>
      <xdr:rowOff>438150</xdr:rowOff>
    </xdr:to>
    <xdr:sp>
      <xdr:nvSpPr>
        <xdr:cNvPr id="10" name="圆角矩形 9"/>
        <xdr:cNvSpPr/>
      </xdr:nvSpPr>
      <xdr:spPr>
        <a:xfrm>
          <a:off x="5257800" y="1588135"/>
          <a:ext cx="546100" cy="278765"/>
        </a:xfrm>
        <a:prstGeom prst="roundRect">
          <a:avLst/>
        </a:prstGeom>
        <a:noFill/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重置</a:t>
          </a:r>
          <a:endParaRPr lang="zh-CN" altLang="en-US" sz="11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2</xdr:col>
      <xdr:colOff>1003300</xdr:colOff>
      <xdr:row>6</xdr:row>
      <xdr:rowOff>69850</xdr:rowOff>
    </xdr:from>
    <xdr:to>
      <xdr:col>3</xdr:col>
      <xdr:colOff>330835</xdr:colOff>
      <xdr:row>7</xdr:row>
      <xdr:rowOff>114300</xdr:rowOff>
    </xdr:to>
    <xdr:sp>
      <xdr:nvSpPr>
        <xdr:cNvPr id="11" name="矩形 10"/>
        <xdr:cNvSpPr/>
      </xdr:nvSpPr>
      <xdr:spPr>
        <a:xfrm>
          <a:off x="1974850" y="1317625"/>
          <a:ext cx="819785" cy="225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提成批次</a:t>
          </a:r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号</a:t>
          </a:r>
          <a:endParaRPr lang="zh-CN" alt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3</xdr:col>
      <xdr:colOff>247015</xdr:colOff>
      <xdr:row>6</xdr:row>
      <xdr:rowOff>94615</xdr:rowOff>
    </xdr:from>
    <xdr:to>
      <xdr:col>4</xdr:col>
      <xdr:colOff>475615</xdr:colOff>
      <xdr:row>7</xdr:row>
      <xdr:rowOff>113665</xdr:rowOff>
    </xdr:to>
    <xdr:sp>
      <xdr:nvSpPr>
        <xdr:cNvPr id="12" name="圆角矩形 11"/>
        <xdr:cNvSpPr/>
      </xdr:nvSpPr>
      <xdr:spPr>
        <a:xfrm>
          <a:off x="2710815" y="1342390"/>
          <a:ext cx="1473200" cy="200025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341630</xdr:colOff>
      <xdr:row>4</xdr:row>
      <xdr:rowOff>111760</xdr:rowOff>
    </xdr:from>
    <xdr:to>
      <xdr:col>2</xdr:col>
      <xdr:colOff>1162685</xdr:colOff>
      <xdr:row>5</xdr:row>
      <xdr:rowOff>212725</xdr:rowOff>
    </xdr:to>
    <xdr:sp>
      <xdr:nvSpPr>
        <xdr:cNvPr id="13" name="圆角矩形 12"/>
        <xdr:cNvSpPr/>
      </xdr:nvSpPr>
      <xdr:spPr>
        <a:xfrm>
          <a:off x="1313180" y="835660"/>
          <a:ext cx="821055" cy="28194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流转记录</a:t>
          </a:r>
          <a:endParaRPr lang="zh-CN" alt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2</xdr:col>
      <xdr:colOff>1289685</xdr:colOff>
      <xdr:row>4</xdr:row>
      <xdr:rowOff>111760</xdr:rowOff>
    </xdr:from>
    <xdr:to>
      <xdr:col>4</xdr:col>
      <xdr:colOff>161290</xdr:colOff>
      <xdr:row>5</xdr:row>
      <xdr:rowOff>212725</xdr:rowOff>
    </xdr:to>
    <xdr:sp>
      <xdr:nvSpPr>
        <xdr:cNvPr id="14" name="圆角矩形 13"/>
        <xdr:cNvSpPr/>
      </xdr:nvSpPr>
      <xdr:spPr>
        <a:xfrm>
          <a:off x="2261235" y="835660"/>
          <a:ext cx="1608455" cy="28194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员工个体户发放明细</a:t>
          </a:r>
          <a:endParaRPr lang="zh-CN" alt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4</xdr:col>
      <xdr:colOff>345440</xdr:colOff>
      <xdr:row>4</xdr:row>
      <xdr:rowOff>111760</xdr:rowOff>
    </xdr:from>
    <xdr:to>
      <xdr:col>5</xdr:col>
      <xdr:colOff>745490</xdr:colOff>
      <xdr:row>5</xdr:row>
      <xdr:rowOff>212725</xdr:rowOff>
    </xdr:to>
    <xdr:sp>
      <xdr:nvSpPr>
        <xdr:cNvPr id="15" name="圆角矩形 14"/>
        <xdr:cNvSpPr/>
      </xdr:nvSpPr>
      <xdr:spPr>
        <a:xfrm>
          <a:off x="4053840" y="835660"/>
          <a:ext cx="1060450" cy="28194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员工发放明细</a:t>
          </a:r>
          <a:endParaRPr lang="zh-CN" alt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0</xdr:col>
      <xdr:colOff>215900</xdr:colOff>
      <xdr:row>8</xdr:row>
      <xdr:rowOff>114300</xdr:rowOff>
    </xdr:from>
    <xdr:to>
      <xdr:col>0</xdr:col>
      <xdr:colOff>330200</xdr:colOff>
      <xdr:row>8</xdr:row>
      <xdr:rowOff>228600</xdr:rowOff>
    </xdr:to>
    <xdr:sp>
      <xdr:nvSpPr>
        <xdr:cNvPr id="16" name="矩形 15"/>
        <xdr:cNvSpPr/>
      </xdr:nvSpPr>
      <xdr:spPr>
        <a:xfrm>
          <a:off x="215900" y="2101850"/>
          <a:ext cx="114300" cy="114300"/>
        </a:xfrm>
        <a:prstGeom prst="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215900</xdr:colOff>
      <xdr:row>9</xdr:row>
      <xdr:rowOff>114300</xdr:rowOff>
    </xdr:from>
    <xdr:to>
      <xdr:col>0</xdr:col>
      <xdr:colOff>330200</xdr:colOff>
      <xdr:row>9</xdr:row>
      <xdr:rowOff>228600</xdr:rowOff>
    </xdr:to>
    <xdr:sp>
      <xdr:nvSpPr>
        <xdr:cNvPr id="17" name="矩形 16"/>
        <xdr:cNvSpPr/>
      </xdr:nvSpPr>
      <xdr:spPr>
        <a:xfrm>
          <a:off x="215900" y="2419350"/>
          <a:ext cx="114300" cy="114300"/>
        </a:xfrm>
        <a:prstGeom prst="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215900</xdr:colOff>
      <xdr:row>10</xdr:row>
      <xdr:rowOff>114300</xdr:rowOff>
    </xdr:from>
    <xdr:to>
      <xdr:col>0</xdr:col>
      <xdr:colOff>330200</xdr:colOff>
      <xdr:row>10</xdr:row>
      <xdr:rowOff>228600</xdr:rowOff>
    </xdr:to>
    <xdr:sp>
      <xdr:nvSpPr>
        <xdr:cNvPr id="18" name="矩形 17"/>
        <xdr:cNvSpPr/>
      </xdr:nvSpPr>
      <xdr:spPr>
        <a:xfrm>
          <a:off x="215900" y="2736850"/>
          <a:ext cx="114300" cy="114300"/>
        </a:xfrm>
        <a:prstGeom prst="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178435</xdr:colOff>
      <xdr:row>7</xdr:row>
      <xdr:rowOff>152400</xdr:rowOff>
    </xdr:from>
    <xdr:to>
      <xdr:col>5</xdr:col>
      <xdr:colOff>724535</xdr:colOff>
      <xdr:row>7</xdr:row>
      <xdr:rowOff>431165</xdr:rowOff>
    </xdr:to>
    <xdr:sp>
      <xdr:nvSpPr>
        <xdr:cNvPr id="36" name="圆角矩形 35"/>
        <xdr:cNvSpPr/>
      </xdr:nvSpPr>
      <xdr:spPr>
        <a:xfrm>
          <a:off x="4547235" y="1581150"/>
          <a:ext cx="546100" cy="2787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查询</a:t>
          </a:r>
          <a:endParaRPr lang="zh-CN" alt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7</xdr:col>
      <xdr:colOff>284480</xdr:colOff>
      <xdr:row>4</xdr:row>
      <xdr:rowOff>111760</xdr:rowOff>
    </xdr:from>
    <xdr:to>
      <xdr:col>8</xdr:col>
      <xdr:colOff>26035</xdr:colOff>
      <xdr:row>5</xdr:row>
      <xdr:rowOff>212725</xdr:rowOff>
    </xdr:to>
    <xdr:sp>
      <xdr:nvSpPr>
        <xdr:cNvPr id="37" name="圆角矩形 36"/>
        <xdr:cNvSpPr/>
      </xdr:nvSpPr>
      <xdr:spPr>
        <a:xfrm>
          <a:off x="6336030" y="835660"/>
          <a:ext cx="668655" cy="28194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打印</a:t>
          </a:r>
          <a:endParaRPr lang="zh-CN" alt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</xdr:col>
      <xdr:colOff>50165</xdr:colOff>
      <xdr:row>17</xdr:row>
      <xdr:rowOff>82550</xdr:rowOff>
    </xdr:from>
    <xdr:to>
      <xdr:col>2</xdr:col>
      <xdr:colOff>261620</xdr:colOff>
      <xdr:row>18</xdr:row>
      <xdr:rowOff>127000</xdr:rowOff>
    </xdr:to>
    <xdr:sp>
      <xdr:nvSpPr>
        <xdr:cNvPr id="54" name="矩形 53"/>
        <xdr:cNvSpPr/>
      </xdr:nvSpPr>
      <xdr:spPr>
        <a:xfrm>
          <a:off x="551815" y="4270375"/>
          <a:ext cx="681355" cy="225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单号</a:t>
          </a:r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号</a:t>
          </a:r>
          <a:endParaRPr lang="zh-CN" alt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2</xdr:col>
      <xdr:colOff>95885</xdr:colOff>
      <xdr:row>17</xdr:row>
      <xdr:rowOff>107950</xdr:rowOff>
    </xdr:from>
    <xdr:to>
      <xdr:col>3</xdr:col>
      <xdr:colOff>78105</xdr:colOff>
      <xdr:row>18</xdr:row>
      <xdr:rowOff>127000</xdr:rowOff>
    </xdr:to>
    <xdr:sp>
      <xdr:nvSpPr>
        <xdr:cNvPr id="55" name="圆角矩形 54"/>
        <xdr:cNvSpPr/>
      </xdr:nvSpPr>
      <xdr:spPr>
        <a:xfrm>
          <a:off x="1067435" y="4295775"/>
          <a:ext cx="1474470" cy="200025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38735</xdr:colOff>
      <xdr:row>18</xdr:row>
      <xdr:rowOff>185420</xdr:rowOff>
    </xdr:from>
    <xdr:to>
      <xdr:col>3</xdr:col>
      <xdr:colOff>224155</xdr:colOff>
      <xdr:row>18</xdr:row>
      <xdr:rowOff>407670</xdr:rowOff>
    </xdr:to>
    <xdr:sp>
      <xdr:nvSpPr>
        <xdr:cNvPr id="56" name="矩形 55"/>
        <xdr:cNvSpPr/>
      </xdr:nvSpPr>
      <xdr:spPr>
        <a:xfrm>
          <a:off x="540385" y="4554220"/>
          <a:ext cx="2147570" cy="222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部门</a:t>
          </a:r>
          <a:endParaRPr lang="zh-CN" altLang="en-US" sz="11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2</xdr:col>
      <xdr:colOff>73025</xdr:colOff>
      <xdr:row>18</xdr:row>
      <xdr:rowOff>220345</xdr:rowOff>
    </xdr:from>
    <xdr:to>
      <xdr:col>3</xdr:col>
      <xdr:colOff>36195</xdr:colOff>
      <xdr:row>18</xdr:row>
      <xdr:rowOff>417195</xdr:rowOff>
    </xdr:to>
    <xdr:sp>
      <xdr:nvSpPr>
        <xdr:cNvPr id="57" name="圆角矩形 56"/>
        <xdr:cNvSpPr/>
      </xdr:nvSpPr>
      <xdr:spPr>
        <a:xfrm>
          <a:off x="1044575" y="4589145"/>
          <a:ext cx="1455420" cy="19685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1466850</xdr:colOff>
      <xdr:row>18</xdr:row>
      <xdr:rowOff>196850</xdr:rowOff>
    </xdr:from>
    <xdr:to>
      <xdr:col>3</xdr:col>
      <xdr:colOff>1041400</xdr:colOff>
      <xdr:row>18</xdr:row>
      <xdr:rowOff>419100</xdr:rowOff>
    </xdr:to>
    <xdr:sp>
      <xdr:nvSpPr>
        <xdr:cNvPr id="58" name="矩形 57"/>
        <xdr:cNvSpPr/>
      </xdr:nvSpPr>
      <xdr:spPr>
        <a:xfrm>
          <a:off x="2438400" y="4565650"/>
          <a:ext cx="1066800" cy="222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部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做账单位</a:t>
          </a:r>
          <a:endParaRPr lang="zh-CN" altLang="en-US" sz="11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3</xdr:col>
      <xdr:colOff>876300</xdr:colOff>
      <xdr:row>18</xdr:row>
      <xdr:rowOff>220980</xdr:rowOff>
    </xdr:from>
    <xdr:to>
      <xdr:col>5</xdr:col>
      <xdr:colOff>608330</xdr:colOff>
      <xdr:row>18</xdr:row>
      <xdr:rowOff>417830</xdr:rowOff>
    </xdr:to>
    <xdr:sp>
      <xdr:nvSpPr>
        <xdr:cNvPr id="59" name="圆角矩形 58"/>
        <xdr:cNvSpPr/>
      </xdr:nvSpPr>
      <xdr:spPr>
        <a:xfrm>
          <a:off x="3340100" y="4589780"/>
          <a:ext cx="1637030" cy="19685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434975</xdr:colOff>
      <xdr:row>18</xdr:row>
      <xdr:rowOff>190500</xdr:rowOff>
    </xdr:from>
    <xdr:to>
      <xdr:col>8</xdr:col>
      <xdr:colOff>981075</xdr:colOff>
      <xdr:row>18</xdr:row>
      <xdr:rowOff>469265</xdr:rowOff>
    </xdr:to>
    <xdr:sp>
      <xdr:nvSpPr>
        <xdr:cNvPr id="60" name="圆角矩形 59"/>
        <xdr:cNvSpPr/>
      </xdr:nvSpPr>
      <xdr:spPr>
        <a:xfrm>
          <a:off x="7413625" y="4559300"/>
          <a:ext cx="546100" cy="2787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查询</a:t>
          </a:r>
          <a:endParaRPr lang="zh-CN" alt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8</xdr:col>
      <xdr:colOff>1137920</xdr:colOff>
      <xdr:row>18</xdr:row>
      <xdr:rowOff>184150</xdr:rowOff>
    </xdr:from>
    <xdr:to>
      <xdr:col>9</xdr:col>
      <xdr:colOff>165100</xdr:colOff>
      <xdr:row>18</xdr:row>
      <xdr:rowOff>462915</xdr:rowOff>
    </xdr:to>
    <xdr:sp>
      <xdr:nvSpPr>
        <xdr:cNvPr id="61" name="圆角矩形 60"/>
        <xdr:cNvSpPr/>
      </xdr:nvSpPr>
      <xdr:spPr>
        <a:xfrm>
          <a:off x="8116570" y="4552950"/>
          <a:ext cx="557530" cy="278765"/>
        </a:xfrm>
        <a:prstGeom prst="roundRect">
          <a:avLst/>
        </a:prstGeom>
        <a:noFill/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重置</a:t>
          </a:r>
          <a:endParaRPr lang="zh-CN" altLang="en-US" sz="11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5</xdr:col>
      <xdr:colOff>650875</xdr:colOff>
      <xdr:row>17</xdr:row>
      <xdr:rowOff>76200</xdr:rowOff>
    </xdr:from>
    <xdr:to>
      <xdr:col>6</xdr:col>
      <xdr:colOff>558800</xdr:colOff>
      <xdr:row>18</xdr:row>
      <xdr:rowOff>120650</xdr:rowOff>
    </xdr:to>
    <xdr:sp>
      <xdr:nvSpPr>
        <xdr:cNvPr id="62" name="矩形 61"/>
        <xdr:cNvSpPr/>
      </xdr:nvSpPr>
      <xdr:spPr>
        <a:xfrm>
          <a:off x="5019675" y="4264025"/>
          <a:ext cx="873125" cy="225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提成批次</a:t>
          </a:r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号</a:t>
          </a:r>
          <a:endParaRPr lang="zh-CN" alt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6</xdr:col>
      <xdr:colOff>381000</xdr:colOff>
      <xdr:row>17</xdr:row>
      <xdr:rowOff>100965</xdr:rowOff>
    </xdr:from>
    <xdr:to>
      <xdr:col>8</xdr:col>
      <xdr:colOff>12700</xdr:colOff>
      <xdr:row>18</xdr:row>
      <xdr:rowOff>120015</xdr:rowOff>
    </xdr:to>
    <xdr:sp>
      <xdr:nvSpPr>
        <xdr:cNvPr id="63" name="圆角矩形 62"/>
        <xdr:cNvSpPr/>
      </xdr:nvSpPr>
      <xdr:spPr>
        <a:xfrm>
          <a:off x="5715000" y="4288790"/>
          <a:ext cx="1276350" cy="200025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637540</xdr:colOff>
      <xdr:row>18</xdr:row>
      <xdr:rowOff>210820</xdr:rowOff>
    </xdr:from>
    <xdr:to>
      <xdr:col>6</xdr:col>
      <xdr:colOff>628015</xdr:colOff>
      <xdr:row>18</xdr:row>
      <xdr:rowOff>433070</xdr:rowOff>
    </xdr:to>
    <xdr:sp>
      <xdr:nvSpPr>
        <xdr:cNvPr id="64" name="矩形 63"/>
        <xdr:cNvSpPr/>
      </xdr:nvSpPr>
      <xdr:spPr>
        <a:xfrm>
          <a:off x="5006340" y="4579620"/>
          <a:ext cx="955675" cy="222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单据状态</a:t>
          </a:r>
          <a:endParaRPr lang="zh-CN" altLang="en-US" sz="11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6</xdr:col>
      <xdr:colOff>381000</xdr:colOff>
      <xdr:row>18</xdr:row>
      <xdr:rowOff>234950</xdr:rowOff>
    </xdr:from>
    <xdr:to>
      <xdr:col>8</xdr:col>
      <xdr:colOff>0</xdr:colOff>
      <xdr:row>18</xdr:row>
      <xdr:rowOff>431800</xdr:rowOff>
    </xdr:to>
    <xdr:sp>
      <xdr:nvSpPr>
        <xdr:cNvPr id="65" name="圆角矩形 64"/>
        <xdr:cNvSpPr/>
      </xdr:nvSpPr>
      <xdr:spPr>
        <a:xfrm>
          <a:off x="5715000" y="4603750"/>
          <a:ext cx="1263650" cy="19685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104775</xdr:colOff>
      <xdr:row>17</xdr:row>
      <xdr:rowOff>81280</xdr:rowOff>
    </xdr:from>
    <xdr:to>
      <xdr:col>4</xdr:col>
      <xdr:colOff>187960</xdr:colOff>
      <xdr:row>18</xdr:row>
      <xdr:rowOff>125730</xdr:rowOff>
    </xdr:to>
    <xdr:sp>
      <xdr:nvSpPr>
        <xdr:cNvPr id="66" name="矩形 65"/>
        <xdr:cNvSpPr/>
      </xdr:nvSpPr>
      <xdr:spPr>
        <a:xfrm>
          <a:off x="2568575" y="4269105"/>
          <a:ext cx="1327785" cy="225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部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届别</a:t>
          </a:r>
          <a:endParaRPr lang="zh-CN" altLang="en-US" sz="11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3</xdr:col>
      <xdr:colOff>878840</xdr:colOff>
      <xdr:row>17</xdr:row>
      <xdr:rowOff>106680</xdr:rowOff>
    </xdr:from>
    <xdr:to>
      <xdr:col>4</xdr:col>
      <xdr:colOff>163195</xdr:colOff>
      <xdr:row>18</xdr:row>
      <xdr:rowOff>126365</xdr:rowOff>
    </xdr:to>
    <xdr:sp>
      <xdr:nvSpPr>
        <xdr:cNvPr id="67" name="圆角矩形 66"/>
        <xdr:cNvSpPr/>
      </xdr:nvSpPr>
      <xdr:spPr>
        <a:xfrm>
          <a:off x="3342640" y="4294505"/>
          <a:ext cx="528955" cy="20066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>
              <a:solidFill>
                <a:sysClr val="windowText" lastClr="000000"/>
              </a:solidFill>
            </a:rPr>
            <a:t>23</a:t>
          </a:r>
          <a:r>
            <a:rPr lang="zh-CN" altLang="en-US" sz="1100">
              <a:solidFill>
                <a:sysClr val="windowText" lastClr="000000"/>
              </a:solidFill>
            </a:rPr>
            <a:t>届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222250</xdr:colOff>
      <xdr:row>17</xdr:row>
      <xdr:rowOff>79375</xdr:rowOff>
    </xdr:from>
    <xdr:to>
      <xdr:col>5</xdr:col>
      <xdr:colOff>622935</xdr:colOff>
      <xdr:row>18</xdr:row>
      <xdr:rowOff>123825</xdr:rowOff>
    </xdr:to>
    <xdr:sp>
      <xdr:nvSpPr>
        <xdr:cNvPr id="68" name="矩形 67"/>
        <xdr:cNvSpPr/>
      </xdr:nvSpPr>
      <xdr:spPr>
        <a:xfrm>
          <a:off x="3930650" y="4267200"/>
          <a:ext cx="1061085" cy="225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部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月份</a:t>
          </a:r>
          <a:endParaRPr lang="zh-CN" altLang="en-US" sz="11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5</xdr:col>
      <xdr:colOff>190500</xdr:colOff>
      <xdr:row>17</xdr:row>
      <xdr:rowOff>104140</xdr:rowOff>
    </xdr:from>
    <xdr:to>
      <xdr:col>5</xdr:col>
      <xdr:colOff>606425</xdr:colOff>
      <xdr:row>18</xdr:row>
      <xdr:rowOff>123825</xdr:rowOff>
    </xdr:to>
    <xdr:sp>
      <xdr:nvSpPr>
        <xdr:cNvPr id="69" name="圆角矩形 68"/>
        <xdr:cNvSpPr/>
      </xdr:nvSpPr>
      <xdr:spPr>
        <a:xfrm>
          <a:off x="4559300" y="4291965"/>
          <a:ext cx="415925" cy="20066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>
              <a:solidFill>
                <a:sysClr val="windowText" lastClr="000000"/>
              </a:solidFill>
            </a:rPr>
            <a:t>8</a:t>
          </a:r>
          <a:r>
            <a:rPr lang="zh-CN" altLang="en-US" sz="1100">
              <a:solidFill>
                <a:sysClr val="windowText" lastClr="000000"/>
              </a:solidFill>
            </a:rPr>
            <a:t>月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891540</xdr:colOff>
      <xdr:row>4</xdr:row>
      <xdr:rowOff>111760</xdr:rowOff>
    </xdr:from>
    <xdr:to>
      <xdr:col>7</xdr:col>
      <xdr:colOff>73025</xdr:colOff>
      <xdr:row>5</xdr:row>
      <xdr:rowOff>212725</xdr:rowOff>
    </xdr:to>
    <xdr:sp>
      <xdr:nvSpPr>
        <xdr:cNvPr id="70" name="圆角矩形 69"/>
        <xdr:cNvSpPr/>
      </xdr:nvSpPr>
      <xdr:spPr>
        <a:xfrm>
          <a:off x="5260340" y="835660"/>
          <a:ext cx="864235" cy="28194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入账完成</a:t>
          </a:r>
          <a:endParaRPr lang="zh-CN" alt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2</xdr:col>
      <xdr:colOff>425450</xdr:colOff>
      <xdr:row>27</xdr:row>
      <xdr:rowOff>70485</xdr:rowOff>
    </xdr:from>
    <xdr:to>
      <xdr:col>3</xdr:col>
      <xdr:colOff>575310</xdr:colOff>
      <xdr:row>29</xdr:row>
      <xdr:rowOff>42545</xdr:rowOff>
    </xdr:to>
    <xdr:sp>
      <xdr:nvSpPr>
        <xdr:cNvPr id="72" name="矩形 71"/>
        <xdr:cNvSpPr/>
      </xdr:nvSpPr>
      <xdr:spPr>
        <a:xfrm>
          <a:off x="1397000" y="6607810"/>
          <a:ext cx="1642110" cy="3340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>
              <a:solidFill>
                <a:sysClr val="windowText" lastClr="000000"/>
              </a:solidFill>
            </a:rPr>
            <a:t>录入凭证号</a:t>
          </a:r>
          <a:endParaRPr lang="zh-CN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33020</xdr:colOff>
      <xdr:row>27</xdr:row>
      <xdr:rowOff>60325</xdr:rowOff>
    </xdr:from>
    <xdr:to>
      <xdr:col>5</xdr:col>
      <xdr:colOff>19050</xdr:colOff>
      <xdr:row>29</xdr:row>
      <xdr:rowOff>38100</xdr:rowOff>
    </xdr:to>
    <xdr:sp>
      <xdr:nvSpPr>
        <xdr:cNvPr id="73" name="圆角矩形 72"/>
        <xdr:cNvSpPr/>
      </xdr:nvSpPr>
      <xdr:spPr>
        <a:xfrm>
          <a:off x="2496820" y="6597650"/>
          <a:ext cx="1891030" cy="339725"/>
        </a:xfrm>
        <a:prstGeom prst="roundRect">
          <a:avLst/>
        </a:prstGeom>
        <a:noFill/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文本；手输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854710</xdr:colOff>
      <xdr:row>30</xdr:row>
      <xdr:rowOff>29845</xdr:rowOff>
    </xdr:from>
    <xdr:to>
      <xdr:col>3</xdr:col>
      <xdr:colOff>508000</xdr:colOff>
      <xdr:row>31</xdr:row>
      <xdr:rowOff>132715</xdr:rowOff>
    </xdr:to>
    <xdr:sp>
      <xdr:nvSpPr>
        <xdr:cNvPr id="74" name="圆角矩形 73"/>
        <xdr:cNvSpPr/>
      </xdr:nvSpPr>
      <xdr:spPr>
        <a:xfrm>
          <a:off x="1826260" y="7110095"/>
          <a:ext cx="1145540" cy="28384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确认</a:t>
          </a:r>
          <a:endParaRPr lang="zh-CN" alt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3</xdr:col>
      <xdr:colOff>676910</xdr:colOff>
      <xdr:row>30</xdr:row>
      <xdr:rowOff>23495</xdr:rowOff>
    </xdr:from>
    <xdr:to>
      <xdr:col>4</xdr:col>
      <xdr:colOff>457200</xdr:colOff>
      <xdr:row>31</xdr:row>
      <xdr:rowOff>126365</xdr:rowOff>
    </xdr:to>
    <xdr:sp>
      <xdr:nvSpPr>
        <xdr:cNvPr id="75" name="圆角矩形 74"/>
        <xdr:cNvSpPr/>
      </xdr:nvSpPr>
      <xdr:spPr>
        <a:xfrm>
          <a:off x="3140710" y="7103745"/>
          <a:ext cx="1024890" cy="283845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关闭</a:t>
          </a:r>
          <a:endParaRPr lang="zh-CN" alt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553085</xdr:colOff>
      <xdr:row>0</xdr:row>
      <xdr:rowOff>161290</xdr:rowOff>
    </xdr:from>
    <xdr:to>
      <xdr:col>3</xdr:col>
      <xdr:colOff>31115</xdr:colOff>
      <xdr:row>2</xdr:row>
      <xdr:rowOff>61595</xdr:rowOff>
    </xdr:to>
    <xdr:sp>
      <xdr:nvSpPr>
        <xdr:cNvPr id="5" name="圆角矩形 4"/>
        <xdr:cNvSpPr/>
      </xdr:nvSpPr>
      <xdr:spPr>
        <a:xfrm>
          <a:off x="1213485" y="161290"/>
          <a:ext cx="798830" cy="262255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>
              <a:latin typeface="微软雅黑" panose="020B0503020204020204" charset="-122"/>
              <a:ea typeface="微软雅黑" panose="020B0503020204020204" charset="-122"/>
            </a:rPr>
            <a:t>费用明细</a:t>
          </a:r>
          <a:endParaRPr lang="zh-CN" altLang="en-US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5</xdr:col>
      <xdr:colOff>123190</xdr:colOff>
      <xdr:row>0</xdr:row>
      <xdr:rowOff>163830</xdr:rowOff>
    </xdr:from>
    <xdr:to>
      <xdr:col>7</xdr:col>
      <xdr:colOff>367665</xdr:colOff>
      <xdr:row>2</xdr:row>
      <xdr:rowOff>48895</xdr:rowOff>
    </xdr:to>
    <xdr:sp>
      <xdr:nvSpPr>
        <xdr:cNvPr id="6" name="圆角矩形 5"/>
        <xdr:cNvSpPr/>
      </xdr:nvSpPr>
      <xdr:spPr>
        <a:xfrm>
          <a:off x="3425190" y="163830"/>
          <a:ext cx="1565275" cy="247015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>
              <a:latin typeface="微软雅黑" panose="020B0503020204020204" charset="-122"/>
              <a:ea typeface="微软雅黑" panose="020B0503020204020204" charset="-122"/>
            </a:rPr>
            <a:t>导出外部户发放明细</a:t>
          </a:r>
          <a:endParaRPr lang="zh-CN" altLang="en-US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3</xdr:col>
      <xdr:colOff>200660</xdr:colOff>
      <xdr:row>0</xdr:row>
      <xdr:rowOff>170815</xdr:rowOff>
    </xdr:from>
    <xdr:to>
      <xdr:col>4</xdr:col>
      <xdr:colOff>615950</xdr:colOff>
      <xdr:row>2</xdr:row>
      <xdr:rowOff>55880</xdr:rowOff>
    </xdr:to>
    <xdr:sp>
      <xdr:nvSpPr>
        <xdr:cNvPr id="7" name="圆角矩形 6"/>
        <xdr:cNvSpPr/>
      </xdr:nvSpPr>
      <xdr:spPr>
        <a:xfrm>
          <a:off x="2181860" y="170815"/>
          <a:ext cx="1075690" cy="247015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>
              <a:latin typeface="微软雅黑" panose="020B0503020204020204" charset="-122"/>
              <a:ea typeface="微软雅黑" panose="020B0503020204020204" charset="-122"/>
            </a:rPr>
            <a:t>员工发放明细</a:t>
          </a:r>
          <a:endParaRPr lang="zh-CN" altLang="en-US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7</xdr:col>
      <xdr:colOff>467360</xdr:colOff>
      <xdr:row>0</xdr:row>
      <xdr:rowOff>164465</xdr:rowOff>
    </xdr:from>
    <xdr:to>
      <xdr:col>10</xdr:col>
      <xdr:colOff>43815</xdr:colOff>
      <xdr:row>2</xdr:row>
      <xdr:rowOff>49530</xdr:rowOff>
    </xdr:to>
    <xdr:sp>
      <xdr:nvSpPr>
        <xdr:cNvPr id="8" name="圆角矩形 7"/>
        <xdr:cNvSpPr/>
      </xdr:nvSpPr>
      <xdr:spPr>
        <a:xfrm>
          <a:off x="5090160" y="164465"/>
          <a:ext cx="1557655" cy="247015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>
              <a:latin typeface="微软雅黑" panose="020B0503020204020204" charset="-122"/>
              <a:ea typeface="微软雅黑" panose="020B0503020204020204" charset="-122"/>
            </a:rPr>
            <a:t>员工个体户发放明细</a:t>
          </a:r>
          <a:endParaRPr lang="zh-CN" altLang="en-US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10</xdr:col>
      <xdr:colOff>156210</xdr:colOff>
      <xdr:row>0</xdr:row>
      <xdr:rowOff>170815</xdr:rowOff>
    </xdr:from>
    <xdr:to>
      <xdr:col>11</xdr:col>
      <xdr:colOff>76200</xdr:colOff>
      <xdr:row>2</xdr:row>
      <xdr:rowOff>55880</xdr:rowOff>
    </xdr:to>
    <xdr:sp>
      <xdr:nvSpPr>
        <xdr:cNvPr id="9" name="圆角矩形 8"/>
        <xdr:cNvSpPr/>
      </xdr:nvSpPr>
      <xdr:spPr>
        <a:xfrm>
          <a:off x="6760210" y="170815"/>
          <a:ext cx="580390" cy="247015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>
              <a:latin typeface="微软雅黑" panose="020B0503020204020204" charset="-122"/>
              <a:ea typeface="微软雅黑" panose="020B0503020204020204" charset="-122"/>
            </a:rPr>
            <a:t>退回</a:t>
          </a:r>
          <a:endParaRPr lang="zh-CN" altLang="en-US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11</xdr:col>
      <xdr:colOff>238760</xdr:colOff>
      <xdr:row>0</xdr:row>
      <xdr:rowOff>170815</xdr:rowOff>
    </xdr:from>
    <xdr:to>
      <xdr:col>12</xdr:col>
      <xdr:colOff>374015</xdr:colOff>
      <xdr:row>2</xdr:row>
      <xdr:rowOff>55880</xdr:rowOff>
    </xdr:to>
    <xdr:sp>
      <xdr:nvSpPr>
        <xdr:cNvPr id="10" name="圆角矩形 9"/>
        <xdr:cNvSpPr/>
      </xdr:nvSpPr>
      <xdr:spPr>
        <a:xfrm>
          <a:off x="7503160" y="170815"/>
          <a:ext cx="795655" cy="247015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>
              <a:latin typeface="微软雅黑" panose="020B0503020204020204" charset="-122"/>
              <a:ea typeface="微软雅黑" panose="020B0503020204020204" charset="-122"/>
            </a:rPr>
            <a:t>做账退回</a:t>
          </a:r>
          <a:endParaRPr lang="zh-CN" altLang="en-US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12</xdr:col>
      <xdr:colOff>562610</xdr:colOff>
      <xdr:row>0</xdr:row>
      <xdr:rowOff>177165</xdr:rowOff>
    </xdr:from>
    <xdr:to>
      <xdr:col>14</xdr:col>
      <xdr:colOff>37465</xdr:colOff>
      <xdr:row>2</xdr:row>
      <xdr:rowOff>62230</xdr:rowOff>
    </xdr:to>
    <xdr:sp>
      <xdr:nvSpPr>
        <xdr:cNvPr id="11" name="圆角矩形 10"/>
        <xdr:cNvSpPr/>
      </xdr:nvSpPr>
      <xdr:spPr>
        <a:xfrm>
          <a:off x="8487410" y="177165"/>
          <a:ext cx="795655" cy="247015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>
              <a:latin typeface="微软雅黑" panose="020B0503020204020204" charset="-122"/>
              <a:ea typeface="微软雅黑" panose="020B0503020204020204" charset="-122"/>
            </a:rPr>
            <a:t>出纳退回</a:t>
          </a:r>
          <a:endParaRPr lang="zh-CN" altLang="en-US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0</xdr:col>
      <xdr:colOff>229870</xdr:colOff>
      <xdr:row>0</xdr:row>
      <xdr:rowOff>161290</xdr:rowOff>
    </xdr:from>
    <xdr:to>
      <xdr:col>1</xdr:col>
      <xdr:colOff>381000</xdr:colOff>
      <xdr:row>2</xdr:row>
      <xdr:rowOff>61595</xdr:rowOff>
    </xdr:to>
    <xdr:sp>
      <xdr:nvSpPr>
        <xdr:cNvPr id="12" name="圆角矩形 11"/>
        <xdr:cNvSpPr/>
      </xdr:nvSpPr>
      <xdr:spPr>
        <a:xfrm>
          <a:off x="229870" y="161290"/>
          <a:ext cx="811530" cy="262255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>
              <a:latin typeface="微软雅黑" panose="020B0503020204020204" charset="-122"/>
              <a:ea typeface="微软雅黑" panose="020B0503020204020204" charset="-122"/>
            </a:rPr>
            <a:t>导入明细</a:t>
          </a:r>
          <a:endParaRPr lang="zh-CN" altLang="en-US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oneCell">
    <xdr:from>
      <xdr:col>0</xdr:col>
      <xdr:colOff>6350</xdr:colOff>
      <xdr:row>3</xdr:row>
      <xdr:rowOff>0</xdr:rowOff>
    </xdr:from>
    <xdr:to>
      <xdr:col>17</xdr:col>
      <xdr:colOff>659765</xdr:colOff>
      <xdr:row>35</xdr:row>
      <xdr:rowOff>6350</xdr:rowOff>
    </xdr:to>
    <xdr:pic>
      <xdr:nvPicPr>
        <xdr:cNvPr id="14" name="图片 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0" y="542925"/>
          <a:ext cx="11880215" cy="5797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6350</xdr:colOff>
      <xdr:row>3</xdr:row>
      <xdr:rowOff>0</xdr:rowOff>
    </xdr:from>
    <xdr:to>
      <xdr:col>18</xdr:col>
      <xdr:colOff>27940</xdr:colOff>
      <xdr:row>36</xdr:row>
      <xdr:rowOff>6985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0" y="552450"/>
          <a:ext cx="11908790" cy="5979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630555</xdr:colOff>
      <xdr:row>0</xdr:row>
      <xdr:rowOff>150495</xdr:rowOff>
    </xdr:from>
    <xdr:to>
      <xdr:col>9</xdr:col>
      <xdr:colOff>20955</xdr:colOff>
      <xdr:row>2</xdr:row>
      <xdr:rowOff>74295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611755" y="150495"/>
          <a:ext cx="3352800" cy="285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151130</xdr:colOff>
      <xdr:row>0</xdr:row>
      <xdr:rowOff>163830</xdr:rowOff>
    </xdr:from>
    <xdr:to>
      <xdr:col>2</xdr:col>
      <xdr:colOff>316230</xdr:colOff>
      <xdr:row>2</xdr:row>
      <xdr:rowOff>87630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1530" y="163830"/>
          <a:ext cx="825500" cy="285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97790</xdr:colOff>
      <xdr:row>0</xdr:row>
      <xdr:rowOff>148590</xdr:rowOff>
    </xdr:from>
    <xdr:to>
      <xdr:col>1</xdr:col>
      <xdr:colOff>96520</xdr:colOff>
      <xdr:row>2</xdr:row>
      <xdr:rowOff>85090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7790" y="148590"/>
          <a:ext cx="659130" cy="298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394335</xdr:colOff>
      <xdr:row>1</xdr:row>
      <xdr:rowOff>14605</xdr:rowOff>
    </xdr:from>
    <xdr:to>
      <xdr:col>3</xdr:col>
      <xdr:colOff>532765</xdr:colOff>
      <xdr:row>2</xdr:row>
      <xdr:rowOff>48895</xdr:rowOff>
    </xdr:to>
    <xdr:sp>
      <xdr:nvSpPr>
        <xdr:cNvPr id="7" name="圆角矩形 6"/>
        <xdr:cNvSpPr/>
      </xdr:nvSpPr>
      <xdr:spPr>
        <a:xfrm>
          <a:off x="1715135" y="195580"/>
          <a:ext cx="798830" cy="215265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l"/>
          <a:r>
            <a:rPr lang="zh-CN" altLang="en-US">
              <a:latin typeface="微软雅黑" panose="020B0503020204020204" charset="-122"/>
              <a:ea typeface="微软雅黑" panose="020B0503020204020204" charset="-122"/>
            </a:rPr>
            <a:t>费用明细</a:t>
          </a:r>
          <a:endParaRPr lang="zh-CN" altLang="en-US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11</xdr:col>
      <xdr:colOff>40640</xdr:colOff>
      <xdr:row>0</xdr:row>
      <xdr:rowOff>170180</xdr:rowOff>
    </xdr:from>
    <xdr:to>
      <xdr:col>13</xdr:col>
      <xdr:colOff>285115</xdr:colOff>
      <xdr:row>2</xdr:row>
      <xdr:rowOff>55245</xdr:rowOff>
    </xdr:to>
    <xdr:sp>
      <xdr:nvSpPr>
        <xdr:cNvPr id="9" name="圆角矩形 8"/>
        <xdr:cNvSpPr/>
      </xdr:nvSpPr>
      <xdr:spPr>
        <a:xfrm>
          <a:off x="7305040" y="170180"/>
          <a:ext cx="1565275" cy="247015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>
              <a:latin typeface="微软雅黑" panose="020B0503020204020204" charset="-122"/>
              <a:ea typeface="微软雅黑" panose="020B0503020204020204" charset="-122"/>
            </a:rPr>
            <a:t>导出外部户发放明细</a:t>
          </a:r>
          <a:endParaRPr lang="zh-CN" altLang="en-US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9</xdr:col>
      <xdr:colOff>118110</xdr:colOff>
      <xdr:row>0</xdr:row>
      <xdr:rowOff>177165</xdr:rowOff>
    </xdr:from>
    <xdr:to>
      <xdr:col>10</xdr:col>
      <xdr:colOff>533400</xdr:colOff>
      <xdr:row>2</xdr:row>
      <xdr:rowOff>62230</xdr:rowOff>
    </xdr:to>
    <xdr:sp>
      <xdr:nvSpPr>
        <xdr:cNvPr id="8" name="圆角矩形 7"/>
        <xdr:cNvSpPr/>
      </xdr:nvSpPr>
      <xdr:spPr>
        <a:xfrm>
          <a:off x="6061710" y="177165"/>
          <a:ext cx="1075690" cy="247015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>
              <a:latin typeface="微软雅黑" panose="020B0503020204020204" charset="-122"/>
              <a:ea typeface="微软雅黑" panose="020B0503020204020204" charset="-122"/>
            </a:rPr>
            <a:t>员工发放明细</a:t>
          </a:r>
          <a:endParaRPr lang="zh-CN" altLang="en-US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114935</xdr:colOff>
      <xdr:row>2</xdr:row>
      <xdr:rowOff>63500</xdr:rowOff>
    </xdr:from>
    <xdr:to>
      <xdr:col>3</xdr:col>
      <xdr:colOff>934085</xdr:colOff>
      <xdr:row>3</xdr:row>
      <xdr:rowOff>292100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4935" y="425450"/>
          <a:ext cx="3219450" cy="4095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6350</xdr:colOff>
      <xdr:row>0</xdr:row>
      <xdr:rowOff>6350</xdr:rowOff>
    </xdr:from>
    <xdr:to>
      <xdr:col>17</xdr:col>
      <xdr:colOff>11430</xdr:colOff>
      <xdr:row>26</xdr:row>
      <xdr:rowOff>152400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0" y="6350"/>
          <a:ext cx="11231880" cy="4987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6</xdr:row>
      <xdr:rowOff>127635</xdr:rowOff>
    </xdr:from>
    <xdr:to>
      <xdr:col>21</xdr:col>
      <xdr:colOff>20320</xdr:colOff>
      <xdr:row>26</xdr:row>
      <xdr:rowOff>165735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226800" y="1213485"/>
          <a:ext cx="2661920" cy="37941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254635</xdr:colOff>
      <xdr:row>0</xdr:row>
      <xdr:rowOff>133985</xdr:rowOff>
    </xdr:from>
    <xdr:to>
      <xdr:col>4</xdr:col>
      <xdr:colOff>490220</xdr:colOff>
      <xdr:row>1</xdr:row>
      <xdr:rowOff>235585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4635" y="133985"/>
          <a:ext cx="3041650" cy="282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215900</xdr:colOff>
      <xdr:row>4</xdr:row>
      <xdr:rowOff>114300</xdr:rowOff>
    </xdr:from>
    <xdr:to>
      <xdr:col>0</xdr:col>
      <xdr:colOff>330200</xdr:colOff>
      <xdr:row>4</xdr:row>
      <xdr:rowOff>228600</xdr:rowOff>
    </xdr:to>
    <xdr:sp>
      <xdr:nvSpPr>
        <xdr:cNvPr id="3" name="矩形 2"/>
        <xdr:cNvSpPr/>
      </xdr:nvSpPr>
      <xdr:spPr>
        <a:xfrm>
          <a:off x="215900" y="1492250"/>
          <a:ext cx="114300" cy="114300"/>
        </a:xfrm>
        <a:prstGeom prst="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95250</xdr:colOff>
      <xdr:row>9</xdr:row>
      <xdr:rowOff>63500</xdr:rowOff>
    </xdr:from>
    <xdr:to>
      <xdr:col>3</xdr:col>
      <xdr:colOff>628650</xdr:colOff>
      <xdr:row>10</xdr:row>
      <xdr:rowOff>107950</xdr:rowOff>
    </xdr:to>
    <xdr:sp>
      <xdr:nvSpPr>
        <xdr:cNvPr id="4" name="矩形 3"/>
        <xdr:cNvSpPr/>
      </xdr:nvSpPr>
      <xdr:spPr>
        <a:xfrm>
          <a:off x="2240915" y="3359150"/>
          <a:ext cx="533400" cy="22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en-US" altLang="zh-CN" sz="1100">
              <a:solidFill>
                <a:srgbClr val="FF0000"/>
              </a:solidFill>
            </a:rPr>
            <a:t>*</a:t>
          </a:r>
          <a:r>
            <a:rPr lang="zh-CN" altLang="en-US" sz="1100">
              <a:solidFill>
                <a:sysClr val="windowText" lastClr="000000"/>
              </a:solidFill>
            </a:rPr>
            <a:t>批次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615950</xdr:colOff>
      <xdr:row>9</xdr:row>
      <xdr:rowOff>82550</xdr:rowOff>
    </xdr:from>
    <xdr:to>
      <xdr:col>5</xdr:col>
      <xdr:colOff>152400</xdr:colOff>
      <xdr:row>10</xdr:row>
      <xdr:rowOff>139700</xdr:rowOff>
    </xdr:to>
    <xdr:sp>
      <xdr:nvSpPr>
        <xdr:cNvPr id="6" name="圆角矩形 5"/>
        <xdr:cNvSpPr/>
      </xdr:nvSpPr>
      <xdr:spPr>
        <a:xfrm>
          <a:off x="2761615" y="3378200"/>
          <a:ext cx="857250" cy="238125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zh-CN" altLang="en-US" sz="1000">
              <a:solidFill>
                <a:sysClr val="windowText" lastClr="000000"/>
              </a:solidFill>
            </a:rPr>
            <a:t>文本，手输</a:t>
          </a:r>
          <a:endParaRPr lang="zh-CN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412750</xdr:colOff>
      <xdr:row>9</xdr:row>
      <xdr:rowOff>82550</xdr:rowOff>
    </xdr:from>
    <xdr:to>
      <xdr:col>7</xdr:col>
      <xdr:colOff>464820</xdr:colOff>
      <xdr:row>10</xdr:row>
      <xdr:rowOff>127000</xdr:rowOff>
    </xdr:to>
    <xdr:sp>
      <xdr:nvSpPr>
        <xdr:cNvPr id="7" name="矩形 6"/>
        <xdr:cNvSpPr/>
      </xdr:nvSpPr>
      <xdr:spPr>
        <a:xfrm>
          <a:off x="4539615" y="3378200"/>
          <a:ext cx="1911350" cy="22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>
              <a:solidFill>
                <a:sysClr val="windowText" lastClr="000000"/>
              </a:solidFill>
            </a:rPr>
            <a:t>*</a:t>
          </a:r>
          <a:r>
            <a:rPr lang="zh-CN" altLang="en-US" sz="1100">
              <a:solidFill>
                <a:sysClr val="windowText" lastClr="000000"/>
              </a:solidFill>
            </a:rPr>
            <a:t>部门</a:t>
          </a:r>
          <a:endParaRPr lang="zh-CN" altLang="en-US" sz="1100"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6</xdr:col>
      <xdr:colOff>1268730</xdr:colOff>
      <xdr:row>9</xdr:row>
      <xdr:rowOff>82550</xdr:rowOff>
    </xdr:from>
    <xdr:to>
      <xdr:col>9</xdr:col>
      <xdr:colOff>34290</xdr:colOff>
      <xdr:row>10</xdr:row>
      <xdr:rowOff>139700</xdr:rowOff>
    </xdr:to>
    <xdr:sp>
      <xdr:nvSpPr>
        <xdr:cNvPr id="8" name="圆角矩形 7"/>
        <xdr:cNvSpPr/>
      </xdr:nvSpPr>
      <xdr:spPr>
        <a:xfrm>
          <a:off x="5395595" y="3378200"/>
          <a:ext cx="1945640" cy="238125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ysClr val="windowText" lastClr="000000"/>
              </a:solidFill>
            </a:rPr>
            <a:t>下拉选择预算单位，模糊查询</a:t>
          </a:r>
          <a:endParaRPr lang="zh-CN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96520</xdr:colOff>
      <xdr:row>9</xdr:row>
      <xdr:rowOff>101600</xdr:rowOff>
    </xdr:from>
    <xdr:to>
      <xdr:col>10</xdr:col>
      <xdr:colOff>121285</xdr:colOff>
      <xdr:row>10</xdr:row>
      <xdr:rowOff>146050</xdr:rowOff>
    </xdr:to>
    <xdr:sp>
      <xdr:nvSpPr>
        <xdr:cNvPr id="9" name="矩形 8"/>
        <xdr:cNvSpPr/>
      </xdr:nvSpPr>
      <xdr:spPr>
        <a:xfrm>
          <a:off x="7403465" y="3397250"/>
          <a:ext cx="1067435" cy="22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>
              <a:solidFill>
                <a:sysClr val="windowText" lastClr="000000"/>
              </a:solidFill>
            </a:rPr>
            <a:t>*</a:t>
          </a:r>
          <a:r>
            <a:rPr lang="zh-CN" altLang="en-US" sz="1100">
              <a:solidFill>
                <a:sysClr val="windowText" lastClr="000000"/>
              </a:solidFill>
            </a:rPr>
            <a:t>省区</a:t>
          </a:r>
          <a:r>
            <a:rPr lang="en-US" altLang="zh-CN" sz="1100">
              <a:solidFill>
                <a:sysClr val="windowText" lastClr="000000"/>
              </a:solidFill>
            </a:rPr>
            <a:t>/</a:t>
          </a:r>
          <a:r>
            <a:rPr lang="zh-CN" altLang="en-US" sz="1100">
              <a:solidFill>
                <a:sysClr val="windowText" lastClr="000000"/>
              </a:solidFill>
            </a:rPr>
            <a:t>大区</a:t>
          </a:r>
          <a:endParaRPr lang="en-US" altLang="zh-CN" sz="1100"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10</xdr:col>
      <xdr:colOff>108585</xdr:colOff>
      <xdr:row>9</xdr:row>
      <xdr:rowOff>119380</xdr:rowOff>
    </xdr:from>
    <xdr:to>
      <xdr:col>12</xdr:col>
      <xdr:colOff>566420</xdr:colOff>
      <xdr:row>10</xdr:row>
      <xdr:rowOff>176530</xdr:rowOff>
    </xdr:to>
    <xdr:sp>
      <xdr:nvSpPr>
        <xdr:cNvPr id="10" name="圆角矩形 9"/>
        <xdr:cNvSpPr/>
      </xdr:nvSpPr>
      <xdr:spPr>
        <a:xfrm>
          <a:off x="8458200" y="3415030"/>
          <a:ext cx="1778635" cy="238125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ysClr val="windowText" lastClr="000000"/>
              </a:solidFill>
            </a:rPr>
            <a:t>手填</a:t>
          </a:r>
          <a:endParaRPr lang="zh-CN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76200</xdr:colOff>
      <xdr:row>11</xdr:row>
      <xdr:rowOff>165100</xdr:rowOff>
    </xdr:from>
    <xdr:to>
      <xdr:col>3</xdr:col>
      <xdr:colOff>609600</xdr:colOff>
      <xdr:row>13</xdr:row>
      <xdr:rowOff>31750</xdr:rowOff>
    </xdr:to>
    <xdr:sp>
      <xdr:nvSpPr>
        <xdr:cNvPr id="11" name="矩形 10"/>
        <xdr:cNvSpPr/>
      </xdr:nvSpPr>
      <xdr:spPr>
        <a:xfrm>
          <a:off x="2221865" y="3822700"/>
          <a:ext cx="533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>
              <a:solidFill>
                <a:srgbClr val="FF0000"/>
              </a:solidFill>
            </a:rPr>
            <a:t>*</a:t>
          </a:r>
          <a:r>
            <a:rPr lang="zh-CN" altLang="en-US" sz="1100">
              <a:solidFill>
                <a:sysClr val="windowText" lastClr="000000"/>
              </a:solidFill>
            </a:rPr>
            <a:t>工号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596265</xdr:colOff>
      <xdr:row>12</xdr:row>
      <xdr:rowOff>5080</xdr:rowOff>
    </xdr:from>
    <xdr:to>
      <xdr:col>6</xdr:col>
      <xdr:colOff>241300</xdr:colOff>
      <xdr:row>13</xdr:row>
      <xdr:rowOff>62865</xdr:rowOff>
    </xdr:to>
    <xdr:sp>
      <xdr:nvSpPr>
        <xdr:cNvPr id="12" name="圆角矩形 11"/>
        <xdr:cNvSpPr/>
      </xdr:nvSpPr>
      <xdr:spPr>
        <a:xfrm>
          <a:off x="2741930" y="3843655"/>
          <a:ext cx="1626235" cy="238760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ysClr val="windowText" lastClr="000000"/>
              </a:solidFill>
            </a:rPr>
            <a:t>下拉选择人员，模糊查询</a:t>
          </a:r>
          <a:endParaRPr lang="zh-CN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596900</xdr:colOff>
      <xdr:row>11</xdr:row>
      <xdr:rowOff>165100</xdr:rowOff>
    </xdr:from>
    <xdr:to>
      <xdr:col>7</xdr:col>
      <xdr:colOff>469900</xdr:colOff>
      <xdr:row>13</xdr:row>
      <xdr:rowOff>31750</xdr:rowOff>
    </xdr:to>
    <xdr:sp>
      <xdr:nvSpPr>
        <xdr:cNvPr id="13" name="矩形 12"/>
        <xdr:cNvSpPr/>
      </xdr:nvSpPr>
      <xdr:spPr>
        <a:xfrm>
          <a:off x="4723765" y="3822700"/>
          <a:ext cx="173228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>
              <a:solidFill>
                <a:srgbClr val="FF0000"/>
              </a:solidFill>
            </a:rPr>
            <a:t>*</a:t>
          </a:r>
          <a:r>
            <a:rPr lang="zh-CN" altLang="en-US" sz="1100">
              <a:solidFill>
                <a:sysClr val="windowText" lastClr="000000"/>
              </a:solidFill>
            </a:rPr>
            <a:t>姓名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1254125</xdr:colOff>
      <xdr:row>12</xdr:row>
      <xdr:rowOff>4445</xdr:rowOff>
    </xdr:from>
    <xdr:to>
      <xdr:col>8</xdr:col>
      <xdr:colOff>118745</xdr:colOff>
      <xdr:row>13</xdr:row>
      <xdr:rowOff>61595</xdr:rowOff>
    </xdr:to>
    <xdr:sp>
      <xdr:nvSpPr>
        <xdr:cNvPr id="14" name="圆角矩形 13"/>
        <xdr:cNvSpPr/>
      </xdr:nvSpPr>
      <xdr:spPr>
        <a:xfrm>
          <a:off x="5380990" y="3843020"/>
          <a:ext cx="1384300" cy="238125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ysClr val="windowText" lastClr="000000"/>
              </a:solidFill>
            </a:rPr>
            <a:t>根据工号带出来</a:t>
          </a:r>
          <a:endParaRPr lang="zh-CN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109220</xdr:colOff>
      <xdr:row>12</xdr:row>
      <xdr:rowOff>0</xdr:rowOff>
    </xdr:from>
    <xdr:to>
      <xdr:col>9</xdr:col>
      <xdr:colOff>941070</xdr:colOff>
      <xdr:row>13</xdr:row>
      <xdr:rowOff>44450</xdr:rowOff>
    </xdr:to>
    <xdr:sp>
      <xdr:nvSpPr>
        <xdr:cNvPr id="15" name="矩形 14"/>
        <xdr:cNvSpPr/>
      </xdr:nvSpPr>
      <xdr:spPr>
        <a:xfrm>
          <a:off x="7416165" y="3838575"/>
          <a:ext cx="831850" cy="22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>
              <a:solidFill>
                <a:srgbClr val="FF0000"/>
              </a:solidFill>
            </a:rPr>
            <a:t>*</a:t>
          </a:r>
          <a:r>
            <a:rPr lang="zh-CN" altLang="en-US" sz="1100">
              <a:solidFill>
                <a:sysClr val="windowText" lastClr="000000"/>
              </a:solidFill>
            </a:rPr>
            <a:t>联系电话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79375</xdr:colOff>
      <xdr:row>11</xdr:row>
      <xdr:rowOff>152400</xdr:rowOff>
    </xdr:from>
    <xdr:to>
      <xdr:col>12</xdr:col>
      <xdr:colOff>559435</xdr:colOff>
      <xdr:row>13</xdr:row>
      <xdr:rowOff>32385</xdr:rowOff>
    </xdr:to>
    <xdr:sp>
      <xdr:nvSpPr>
        <xdr:cNvPr id="16" name="圆角矩形 15"/>
        <xdr:cNvSpPr/>
      </xdr:nvSpPr>
      <xdr:spPr>
        <a:xfrm>
          <a:off x="8428990" y="3810000"/>
          <a:ext cx="1800860" cy="241935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ysClr val="windowText" lastClr="000000"/>
              </a:solidFill>
            </a:rPr>
            <a:t>根据工号带出来</a:t>
          </a:r>
          <a:endParaRPr lang="zh-CN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463550</xdr:colOff>
      <xdr:row>14</xdr:row>
      <xdr:rowOff>50800</xdr:rowOff>
    </xdr:from>
    <xdr:to>
      <xdr:col>3</xdr:col>
      <xdr:colOff>634365</xdr:colOff>
      <xdr:row>15</xdr:row>
      <xdr:rowOff>95250</xdr:rowOff>
    </xdr:to>
    <xdr:sp>
      <xdr:nvSpPr>
        <xdr:cNvPr id="21" name="矩形 20"/>
        <xdr:cNvSpPr/>
      </xdr:nvSpPr>
      <xdr:spPr>
        <a:xfrm>
          <a:off x="1784350" y="4251325"/>
          <a:ext cx="995680" cy="22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>
              <a:solidFill>
                <a:srgbClr val="FF0000"/>
              </a:solidFill>
            </a:rPr>
            <a:t>*</a:t>
          </a:r>
          <a:r>
            <a:rPr lang="zh-CN" altLang="en-US" sz="1100">
              <a:solidFill>
                <a:sysClr val="windowText" lastClr="000000"/>
              </a:solidFill>
            </a:rPr>
            <a:t>账户类型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621030</xdr:colOff>
      <xdr:row>14</xdr:row>
      <xdr:rowOff>49530</xdr:rowOff>
    </xdr:from>
    <xdr:to>
      <xdr:col>6</xdr:col>
      <xdr:colOff>24130</xdr:colOff>
      <xdr:row>15</xdr:row>
      <xdr:rowOff>106680</xdr:rowOff>
    </xdr:to>
    <xdr:sp>
      <xdr:nvSpPr>
        <xdr:cNvPr id="22" name="圆角矩形 21"/>
        <xdr:cNvSpPr/>
      </xdr:nvSpPr>
      <xdr:spPr>
        <a:xfrm>
          <a:off x="2766695" y="4250055"/>
          <a:ext cx="1384300" cy="238125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ysClr val="windowText" lastClr="000000"/>
              </a:solidFill>
            </a:rPr>
            <a:t>个卡</a:t>
          </a:r>
          <a:r>
            <a:rPr lang="en-US" altLang="zh-CN" sz="1000">
              <a:solidFill>
                <a:sysClr val="windowText" lastClr="000000"/>
              </a:solidFill>
            </a:rPr>
            <a:t>/</a:t>
          </a:r>
          <a:r>
            <a:rPr lang="zh-CN" altLang="en-US" sz="1000">
              <a:solidFill>
                <a:sysClr val="windowText" lastClr="000000"/>
              </a:solidFill>
            </a:rPr>
            <a:t>公户</a:t>
          </a:r>
          <a:endParaRPr lang="en-US" altLang="zh-CN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641350</xdr:colOff>
      <xdr:row>14</xdr:row>
      <xdr:rowOff>57150</xdr:rowOff>
    </xdr:from>
    <xdr:to>
      <xdr:col>8</xdr:col>
      <xdr:colOff>151765</xdr:colOff>
      <xdr:row>15</xdr:row>
      <xdr:rowOff>101600</xdr:rowOff>
    </xdr:to>
    <xdr:sp>
      <xdr:nvSpPr>
        <xdr:cNvPr id="23" name="矩形 22"/>
        <xdr:cNvSpPr/>
      </xdr:nvSpPr>
      <xdr:spPr>
        <a:xfrm>
          <a:off x="4768215" y="4257675"/>
          <a:ext cx="2030095" cy="22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>
              <a:solidFill>
                <a:srgbClr val="FF0000"/>
              </a:solidFill>
            </a:rPr>
            <a:t>*</a:t>
          </a:r>
          <a:r>
            <a:rPr lang="zh-CN" altLang="en-US" sz="1100">
              <a:solidFill>
                <a:sysClr val="windowText" lastClr="000000"/>
              </a:solidFill>
            </a:rPr>
            <a:t>户名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1264920</xdr:colOff>
      <xdr:row>14</xdr:row>
      <xdr:rowOff>46990</xdr:rowOff>
    </xdr:from>
    <xdr:to>
      <xdr:col>12</xdr:col>
      <xdr:colOff>549275</xdr:colOff>
      <xdr:row>15</xdr:row>
      <xdr:rowOff>103505</xdr:rowOff>
    </xdr:to>
    <xdr:sp>
      <xdr:nvSpPr>
        <xdr:cNvPr id="24" name="圆角矩形 23"/>
        <xdr:cNvSpPr/>
      </xdr:nvSpPr>
      <xdr:spPr>
        <a:xfrm>
          <a:off x="5391785" y="4247515"/>
          <a:ext cx="4827905" cy="237490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ysClr val="windowText" lastClr="000000"/>
              </a:solidFill>
            </a:rPr>
            <a:t>手填</a:t>
          </a:r>
          <a:endParaRPr lang="en-US" altLang="zh-CN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76200</xdr:colOff>
      <xdr:row>16</xdr:row>
      <xdr:rowOff>133350</xdr:rowOff>
    </xdr:from>
    <xdr:to>
      <xdr:col>4</xdr:col>
      <xdr:colOff>247015</xdr:colOff>
      <xdr:row>18</xdr:row>
      <xdr:rowOff>0</xdr:rowOff>
    </xdr:to>
    <xdr:sp>
      <xdr:nvSpPr>
        <xdr:cNvPr id="33" name="矩形 32"/>
        <xdr:cNvSpPr/>
      </xdr:nvSpPr>
      <xdr:spPr>
        <a:xfrm>
          <a:off x="2221865" y="4695825"/>
          <a:ext cx="83121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>
              <a:solidFill>
                <a:srgbClr val="FF0000"/>
              </a:solidFill>
            </a:rPr>
            <a:t>*</a:t>
          </a:r>
          <a:r>
            <a:rPr lang="zh-CN" altLang="en-US" sz="1100">
              <a:solidFill>
                <a:sysClr val="windowText" lastClr="000000"/>
              </a:solidFill>
            </a:rPr>
            <a:t>账号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607695</xdr:colOff>
      <xdr:row>16</xdr:row>
      <xdr:rowOff>132080</xdr:rowOff>
    </xdr:from>
    <xdr:to>
      <xdr:col>12</xdr:col>
      <xdr:colOff>560705</xdr:colOff>
      <xdr:row>18</xdr:row>
      <xdr:rowOff>11430</xdr:rowOff>
    </xdr:to>
    <xdr:sp>
      <xdr:nvSpPr>
        <xdr:cNvPr id="34" name="圆角矩形 33"/>
        <xdr:cNvSpPr/>
      </xdr:nvSpPr>
      <xdr:spPr>
        <a:xfrm>
          <a:off x="2753360" y="4694555"/>
          <a:ext cx="7477760" cy="241300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ysClr val="windowText" lastClr="000000"/>
              </a:solidFill>
            </a:rPr>
            <a:t>文本，手填</a:t>
          </a:r>
          <a:endParaRPr lang="en-US" altLang="zh-CN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603250</xdr:colOff>
      <xdr:row>19</xdr:row>
      <xdr:rowOff>19050</xdr:rowOff>
    </xdr:from>
    <xdr:to>
      <xdr:col>4</xdr:col>
      <xdr:colOff>113665</xdr:colOff>
      <xdr:row>20</xdr:row>
      <xdr:rowOff>63500</xdr:rowOff>
    </xdr:to>
    <xdr:sp>
      <xdr:nvSpPr>
        <xdr:cNvPr id="35" name="矩形 34"/>
        <xdr:cNvSpPr/>
      </xdr:nvSpPr>
      <xdr:spPr>
        <a:xfrm>
          <a:off x="1924050" y="5124450"/>
          <a:ext cx="995680" cy="22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>
              <a:solidFill>
                <a:srgbClr val="FF0000"/>
              </a:solidFill>
            </a:rPr>
            <a:t>*</a:t>
          </a:r>
          <a:r>
            <a:rPr lang="zh-CN" altLang="en-US" sz="1100">
              <a:solidFill>
                <a:sysClr val="windowText" lastClr="000000"/>
              </a:solidFill>
            </a:rPr>
            <a:t>开户行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607060</xdr:colOff>
      <xdr:row>19</xdr:row>
      <xdr:rowOff>17780</xdr:rowOff>
    </xdr:from>
    <xdr:to>
      <xdr:col>12</xdr:col>
      <xdr:colOff>560070</xdr:colOff>
      <xdr:row>20</xdr:row>
      <xdr:rowOff>74930</xdr:rowOff>
    </xdr:to>
    <xdr:sp>
      <xdr:nvSpPr>
        <xdr:cNvPr id="36" name="圆角矩形 35"/>
        <xdr:cNvSpPr/>
      </xdr:nvSpPr>
      <xdr:spPr>
        <a:xfrm>
          <a:off x="2752725" y="5123180"/>
          <a:ext cx="7477760" cy="238125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ysClr val="windowText" lastClr="000000"/>
              </a:solidFill>
            </a:rPr>
            <a:t>选择银行信息（与银行账户的开户行逻辑一样）</a:t>
          </a:r>
          <a:endParaRPr lang="en-US" altLang="zh-CN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463550</xdr:colOff>
      <xdr:row>21</xdr:row>
      <xdr:rowOff>69850</xdr:rowOff>
    </xdr:from>
    <xdr:to>
      <xdr:col>3</xdr:col>
      <xdr:colOff>634365</xdr:colOff>
      <xdr:row>22</xdr:row>
      <xdr:rowOff>114300</xdr:rowOff>
    </xdr:to>
    <xdr:sp>
      <xdr:nvSpPr>
        <xdr:cNvPr id="37" name="矩形 36"/>
        <xdr:cNvSpPr/>
      </xdr:nvSpPr>
      <xdr:spPr>
        <a:xfrm>
          <a:off x="1784350" y="5537200"/>
          <a:ext cx="995680" cy="22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>
              <a:solidFill>
                <a:srgbClr val="FF0000"/>
              </a:solidFill>
            </a:rPr>
            <a:t>*</a:t>
          </a:r>
          <a:r>
            <a:rPr lang="zh-CN" altLang="en-US" sz="1100">
              <a:solidFill>
                <a:sysClr val="windowText" lastClr="000000"/>
              </a:solidFill>
            </a:rPr>
            <a:t>发放单位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620395</xdr:colOff>
      <xdr:row>21</xdr:row>
      <xdr:rowOff>68580</xdr:rowOff>
    </xdr:from>
    <xdr:to>
      <xdr:col>7</xdr:col>
      <xdr:colOff>657860</xdr:colOff>
      <xdr:row>22</xdr:row>
      <xdr:rowOff>125730</xdr:rowOff>
    </xdr:to>
    <xdr:sp>
      <xdr:nvSpPr>
        <xdr:cNvPr id="38" name="圆角矩形 37"/>
        <xdr:cNvSpPr/>
      </xdr:nvSpPr>
      <xdr:spPr>
        <a:xfrm>
          <a:off x="2766060" y="5535930"/>
          <a:ext cx="3877945" cy="238125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ysClr val="windowText" lastClr="000000"/>
              </a:solidFill>
            </a:rPr>
            <a:t>个卡</a:t>
          </a:r>
          <a:r>
            <a:rPr lang="en-US" altLang="zh-CN" sz="1000">
              <a:solidFill>
                <a:sysClr val="windowText" lastClr="000000"/>
              </a:solidFill>
            </a:rPr>
            <a:t>/</a:t>
          </a:r>
          <a:r>
            <a:rPr lang="zh-CN" altLang="en-US" sz="1000">
              <a:solidFill>
                <a:sysClr val="windowText" lastClr="000000"/>
              </a:solidFill>
            </a:rPr>
            <a:t>公户</a:t>
          </a:r>
          <a:endParaRPr lang="en-US" altLang="zh-CN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75565</xdr:colOff>
      <xdr:row>21</xdr:row>
      <xdr:rowOff>75565</xdr:rowOff>
    </xdr:from>
    <xdr:to>
      <xdr:col>9</xdr:col>
      <xdr:colOff>246380</xdr:colOff>
      <xdr:row>22</xdr:row>
      <xdr:rowOff>120015</xdr:rowOff>
    </xdr:to>
    <xdr:sp>
      <xdr:nvSpPr>
        <xdr:cNvPr id="39" name="矩形 38"/>
        <xdr:cNvSpPr/>
      </xdr:nvSpPr>
      <xdr:spPr>
        <a:xfrm>
          <a:off x="6722110" y="5542915"/>
          <a:ext cx="831215" cy="22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>
              <a:solidFill>
                <a:srgbClr val="FF0000"/>
              </a:solidFill>
            </a:rPr>
            <a:t>*</a:t>
          </a:r>
          <a:r>
            <a:rPr lang="zh-CN" altLang="en-US" sz="1100">
              <a:solidFill>
                <a:sysClr val="windowText" lastClr="000000"/>
              </a:solidFill>
            </a:rPr>
            <a:t>发放意见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251460</xdr:colOff>
      <xdr:row>21</xdr:row>
      <xdr:rowOff>74295</xdr:rowOff>
    </xdr:from>
    <xdr:to>
      <xdr:col>12</xdr:col>
      <xdr:colOff>542290</xdr:colOff>
      <xdr:row>22</xdr:row>
      <xdr:rowOff>131445</xdr:rowOff>
    </xdr:to>
    <xdr:sp>
      <xdr:nvSpPr>
        <xdr:cNvPr id="40" name="圆角矩形 39"/>
        <xdr:cNvSpPr/>
      </xdr:nvSpPr>
      <xdr:spPr>
        <a:xfrm>
          <a:off x="7558405" y="5541645"/>
          <a:ext cx="2654300" cy="238125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ysClr val="windowText" lastClr="000000"/>
              </a:solidFill>
            </a:rPr>
            <a:t>文本，手填</a:t>
          </a:r>
          <a:endParaRPr lang="en-US" altLang="zh-CN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88900</xdr:colOff>
      <xdr:row>23</xdr:row>
      <xdr:rowOff>120650</xdr:rowOff>
    </xdr:from>
    <xdr:to>
      <xdr:col>3</xdr:col>
      <xdr:colOff>570865</xdr:colOff>
      <xdr:row>24</xdr:row>
      <xdr:rowOff>165100</xdr:rowOff>
    </xdr:to>
    <xdr:sp>
      <xdr:nvSpPr>
        <xdr:cNvPr id="41" name="矩形 40"/>
        <xdr:cNvSpPr/>
      </xdr:nvSpPr>
      <xdr:spPr>
        <a:xfrm>
          <a:off x="1409700" y="5949950"/>
          <a:ext cx="1306830" cy="22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社保停发日期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619125</xdr:colOff>
      <xdr:row>23</xdr:row>
      <xdr:rowOff>125730</xdr:rowOff>
    </xdr:from>
    <xdr:to>
      <xdr:col>7</xdr:col>
      <xdr:colOff>638175</xdr:colOff>
      <xdr:row>25</xdr:row>
      <xdr:rowOff>5080</xdr:rowOff>
    </xdr:to>
    <xdr:sp>
      <xdr:nvSpPr>
        <xdr:cNvPr id="42" name="圆角矩形 41"/>
        <xdr:cNvSpPr/>
      </xdr:nvSpPr>
      <xdr:spPr>
        <a:xfrm>
          <a:off x="2764790" y="5955030"/>
          <a:ext cx="3859530" cy="241300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ysClr val="windowText" lastClr="000000"/>
              </a:solidFill>
            </a:rPr>
            <a:t>选择日期</a:t>
          </a:r>
          <a:endParaRPr lang="en-US" altLang="zh-CN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81280</xdr:colOff>
      <xdr:row>23</xdr:row>
      <xdr:rowOff>132080</xdr:rowOff>
    </xdr:from>
    <xdr:to>
      <xdr:col>9</xdr:col>
      <xdr:colOff>252095</xdr:colOff>
      <xdr:row>24</xdr:row>
      <xdr:rowOff>176530</xdr:rowOff>
    </xdr:to>
    <xdr:sp>
      <xdr:nvSpPr>
        <xdr:cNvPr id="43" name="矩形 42"/>
        <xdr:cNvSpPr/>
      </xdr:nvSpPr>
      <xdr:spPr>
        <a:xfrm>
          <a:off x="6727825" y="5961380"/>
          <a:ext cx="831215" cy="22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离职日期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257175</xdr:colOff>
      <xdr:row>23</xdr:row>
      <xdr:rowOff>131445</xdr:rowOff>
    </xdr:from>
    <xdr:to>
      <xdr:col>12</xdr:col>
      <xdr:colOff>548005</xdr:colOff>
      <xdr:row>25</xdr:row>
      <xdr:rowOff>10795</xdr:rowOff>
    </xdr:to>
    <xdr:sp>
      <xdr:nvSpPr>
        <xdr:cNvPr id="44" name="圆角矩形 43"/>
        <xdr:cNvSpPr/>
      </xdr:nvSpPr>
      <xdr:spPr>
        <a:xfrm>
          <a:off x="7564120" y="5960745"/>
          <a:ext cx="2654300" cy="241300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ysClr val="windowText" lastClr="000000"/>
              </a:solidFill>
            </a:rPr>
            <a:t>选择日期</a:t>
          </a:r>
          <a:endParaRPr lang="en-US" altLang="zh-CN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438150</xdr:colOff>
      <xdr:row>26</xdr:row>
      <xdr:rowOff>12700</xdr:rowOff>
    </xdr:from>
    <xdr:to>
      <xdr:col>4</xdr:col>
      <xdr:colOff>259715</xdr:colOff>
      <xdr:row>27</xdr:row>
      <xdr:rowOff>57150</xdr:rowOff>
    </xdr:to>
    <xdr:sp>
      <xdr:nvSpPr>
        <xdr:cNvPr id="45" name="矩形 44"/>
        <xdr:cNvSpPr/>
      </xdr:nvSpPr>
      <xdr:spPr>
        <a:xfrm>
          <a:off x="1758950" y="6384925"/>
          <a:ext cx="1306830" cy="22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服务协议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612140</xdr:colOff>
      <xdr:row>26</xdr:row>
      <xdr:rowOff>11430</xdr:rowOff>
    </xdr:from>
    <xdr:to>
      <xdr:col>7</xdr:col>
      <xdr:colOff>637540</xdr:colOff>
      <xdr:row>27</xdr:row>
      <xdr:rowOff>68580</xdr:rowOff>
    </xdr:to>
    <xdr:sp>
      <xdr:nvSpPr>
        <xdr:cNvPr id="46" name="圆角矩形 45"/>
        <xdr:cNvSpPr/>
      </xdr:nvSpPr>
      <xdr:spPr>
        <a:xfrm>
          <a:off x="2757805" y="6383655"/>
          <a:ext cx="3865880" cy="238125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ysClr val="windowText" lastClr="000000"/>
              </a:solidFill>
            </a:rPr>
            <a:t>文本，手输</a:t>
          </a:r>
          <a:endParaRPr lang="en-US" altLang="zh-CN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48895</xdr:colOff>
      <xdr:row>26</xdr:row>
      <xdr:rowOff>17145</xdr:rowOff>
    </xdr:from>
    <xdr:to>
      <xdr:col>9</xdr:col>
      <xdr:colOff>320675</xdr:colOff>
      <xdr:row>27</xdr:row>
      <xdr:rowOff>61595</xdr:rowOff>
    </xdr:to>
    <xdr:sp>
      <xdr:nvSpPr>
        <xdr:cNvPr id="47" name="矩形 46"/>
        <xdr:cNvSpPr/>
      </xdr:nvSpPr>
      <xdr:spPr>
        <a:xfrm>
          <a:off x="6695440" y="6389370"/>
          <a:ext cx="932180" cy="22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自办</a:t>
          </a:r>
          <a:r>
            <a:rPr lang="en-US" altLang="zh-CN" sz="1100">
              <a:solidFill>
                <a:sysClr val="windowText" lastClr="000000"/>
              </a:solidFill>
            </a:rPr>
            <a:t>/</a:t>
          </a:r>
          <a:r>
            <a:rPr lang="zh-CN" altLang="en-US" sz="1100">
              <a:solidFill>
                <a:sysClr val="windowText" lastClr="000000"/>
              </a:solidFill>
            </a:rPr>
            <a:t>代办</a:t>
          </a:r>
          <a:endParaRPr lang="en-US" altLang="zh-CN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224790</xdr:colOff>
      <xdr:row>26</xdr:row>
      <xdr:rowOff>17145</xdr:rowOff>
    </xdr:from>
    <xdr:to>
      <xdr:col>12</xdr:col>
      <xdr:colOff>515620</xdr:colOff>
      <xdr:row>27</xdr:row>
      <xdr:rowOff>74295</xdr:rowOff>
    </xdr:to>
    <xdr:sp>
      <xdr:nvSpPr>
        <xdr:cNvPr id="48" name="圆角矩形 47"/>
        <xdr:cNvSpPr/>
      </xdr:nvSpPr>
      <xdr:spPr>
        <a:xfrm>
          <a:off x="7531735" y="6389370"/>
          <a:ext cx="2654300" cy="238125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ysClr val="windowText" lastClr="000000"/>
              </a:solidFill>
            </a:rPr>
            <a:t>自办</a:t>
          </a:r>
          <a:r>
            <a:rPr lang="en-US" altLang="zh-CN" sz="1000">
              <a:solidFill>
                <a:sysClr val="windowText" lastClr="000000"/>
              </a:solidFill>
            </a:rPr>
            <a:t>/</a:t>
          </a:r>
          <a:r>
            <a:rPr lang="zh-CN" altLang="en-US" sz="1000">
              <a:solidFill>
                <a:sysClr val="windowText" lastClr="000000"/>
              </a:solidFill>
            </a:rPr>
            <a:t>代办</a:t>
          </a:r>
          <a:endParaRPr lang="en-US" altLang="zh-CN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425450</xdr:colOff>
      <xdr:row>28</xdr:row>
      <xdr:rowOff>63500</xdr:rowOff>
    </xdr:from>
    <xdr:to>
      <xdr:col>4</xdr:col>
      <xdr:colOff>247015</xdr:colOff>
      <xdr:row>29</xdr:row>
      <xdr:rowOff>107950</xdr:rowOff>
    </xdr:to>
    <xdr:sp>
      <xdr:nvSpPr>
        <xdr:cNvPr id="49" name="矩形 48"/>
        <xdr:cNvSpPr/>
      </xdr:nvSpPr>
      <xdr:spPr>
        <a:xfrm>
          <a:off x="1746250" y="6797675"/>
          <a:ext cx="1306830" cy="22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平台公司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598805</xdr:colOff>
      <xdr:row>28</xdr:row>
      <xdr:rowOff>62230</xdr:rowOff>
    </xdr:from>
    <xdr:to>
      <xdr:col>7</xdr:col>
      <xdr:colOff>624205</xdr:colOff>
      <xdr:row>29</xdr:row>
      <xdr:rowOff>119380</xdr:rowOff>
    </xdr:to>
    <xdr:sp>
      <xdr:nvSpPr>
        <xdr:cNvPr id="50" name="圆角矩形 49"/>
        <xdr:cNvSpPr/>
      </xdr:nvSpPr>
      <xdr:spPr>
        <a:xfrm>
          <a:off x="2744470" y="6796405"/>
          <a:ext cx="3865880" cy="238125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ysClr val="windowText" lastClr="000000"/>
              </a:solidFill>
            </a:rPr>
            <a:t>文本，手输</a:t>
          </a:r>
          <a:endParaRPr lang="en-US" altLang="zh-CN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35560</xdr:colOff>
      <xdr:row>28</xdr:row>
      <xdr:rowOff>67945</xdr:rowOff>
    </xdr:from>
    <xdr:to>
      <xdr:col>9</xdr:col>
      <xdr:colOff>307340</xdr:colOff>
      <xdr:row>29</xdr:row>
      <xdr:rowOff>112395</xdr:rowOff>
    </xdr:to>
    <xdr:sp>
      <xdr:nvSpPr>
        <xdr:cNvPr id="51" name="矩形 50"/>
        <xdr:cNvSpPr/>
      </xdr:nvSpPr>
      <xdr:spPr>
        <a:xfrm>
          <a:off x="6682105" y="6802120"/>
          <a:ext cx="932180" cy="22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核定</a:t>
          </a:r>
          <a:r>
            <a:rPr lang="en-US" altLang="zh-CN" sz="1100">
              <a:solidFill>
                <a:sysClr val="windowText" lastClr="000000"/>
              </a:solidFill>
            </a:rPr>
            <a:t>/</a:t>
          </a:r>
          <a:r>
            <a:rPr lang="zh-CN" altLang="en-US" sz="1100">
              <a:solidFill>
                <a:sysClr val="windowText" lastClr="000000"/>
              </a:solidFill>
            </a:rPr>
            <a:t>查账</a:t>
          </a:r>
          <a:endParaRPr lang="en-US" altLang="zh-CN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211455</xdr:colOff>
      <xdr:row>28</xdr:row>
      <xdr:rowOff>67945</xdr:rowOff>
    </xdr:from>
    <xdr:to>
      <xdr:col>12</xdr:col>
      <xdr:colOff>502285</xdr:colOff>
      <xdr:row>29</xdr:row>
      <xdr:rowOff>125095</xdr:rowOff>
    </xdr:to>
    <xdr:sp>
      <xdr:nvSpPr>
        <xdr:cNvPr id="52" name="圆角矩形 51"/>
        <xdr:cNvSpPr/>
      </xdr:nvSpPr>
      <xdr:spPr>
        <a:xfrm>
          <a:off x="7518400" y="6802120"/>
          <a:ext cx="2654300" cy="238125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ysClr val="windowText" lastClr="000000"/>
              </a:solidFill>
            </a:rPr>
            <a:t>核定</a:t>
          </a:r>
          <a:r>
            <a:rPr lang="en-US" altLang="zh-CN" sz="1000">
              <a:solidFill>
                <a:sysClr val="windowText" lastClr="000000"/>
              </a:solidFill>
            </a:rPr>
            <a:t>/</a:t>
          </a:r>
          <a:r>
            <a:rPr lang="zh-CN" altLang="en-US" sz="1000">
              <a:solidFill>
                <a:sysClr val="windowText" lastClr="000000"/>
              </a:solidFill>
            </a:rPr>
            <a:t>查账</a:t>
          </a:r>
          <a:endParaRPr lang="en-US" altLang="zh-CN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425450</xdr:colOff>
      <xdr:row>31</xdr:row>
      <xdr:rowOff>19050</xdr:rowOff>
    </xdr:from>
    <xdr:to>
      <xdr:col>4</xdr:col>
      <xdr:colOff>247015</xdr:colOff>
      <xdr:row>32</xdr:row>
      <xdr:rowOff>63500</xdr:rowOff>
    </xdr:to>
    <xdr:sp>
      <xdr:nvSpPr>
        <xdr:cNvPr id="53" name="矩形 52"/>
        <xdr:cNvSpPr/>
      </xdr:nvSpPr>
      <xdr:spPr>
        <a:xfrm>
          <a:off x="1746250" y="7296150"/>
          <a:ext cx="1306830" cy="22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>
              <a:solidFill>
                <a:srgbClr val="FF0000"/>
              </a:solidFill>
            </a:rPr>
            <a:t>*</a:t>
          </a:r>
          <a:r>
            <a:rPr lang="zh-CN" altLang="en-US" sz="1100">
              <a:solidFill>
                <a:sysClr val="windowText" lastClr="000000"/>
              </a:solidFill>
            </a:rPr>
            <a:t>年额度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598170</xdr:colOff>
      <xdr:row>31</xdr:row>
      <xdr:rowOff>17780</xdr:rowOff>
    </xdr:from>
    <xdr:to>
      <xdr:col>12</xdr:col>
      <xdr:colOff>459105</xdr:colOff>
      <xdr:row>32</xdr:row>
      <xdr:rowOff>74295</xdr:rowOff>
    </xdr:to>
    <xdr:sp>
      <xdr:nvSpPr>
        <xdr:cNvPr id="54" name="圆角矩形 53"/>
        <xdr:cNvSpPr/>
      </xdr:nvSpPr>
      <xdr:spPr>
        <a:xfrm>
          <a:off x="2743835" y="7294880"/>
          <a:ext cx="7385685" cy="237490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ysClr val="windowText" lastClr="000000"/>
              </a:solidFill>
            </a:rPr>
            <a:t>数值，手输</a:t>
          </a:r>
          <a:endParaRPr lang="en-US" altLang="zh-CN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577850</xdr:colOff>
      <xdr:row>33</xdr:row>
      <xdr:rowOff>63500</xdr:rowOff>
    </xdr:from>
    <xdr:to>
      <xdr:col>4</xdr:col>
      <xdr:colOff>88265</xdr:colOff>
      <xdr:row>34</xdr:row>
      <xdr:rowOff>107950</xdr:rowOff>
    </xdr:to>
    <xdr:sp>
      <xdr:nvSpPr>
        <xdr:cNvPr id="55" name="矩形 54"/>
        <xdr:cNvSpPr/>
      </xdr:nvSpPr>
      <xdr:spPr>
        <a:xfrm>
          <a:off x="1898650" y="7702550"/>
          <a:ext cx="995680" cy="22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备注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600075</xdr:colOff>
      <xdr:row>33</xdr:row>
      <xdr:rowOff>61595</xdr:rowOff>
    </xdr:from>
    <xdr:to>
      <xdr:col>12</xdr:col>
      <xdr:colOff>527050</xdr:colOff>
      <xdr:row>34</xdr:row>
      <xdr:rowOff>119380</xdr:rowOff>
    </xdr:to>
    <xdr:sp>
      <xdr:nvSpPr>
        <xdr:cNvPr id="56" name="圆角矩形 55"/>
        <xdr:cNvSpPr/>
      </xdr:nvSpPr>
      <xdr:spPr>
        <a:xfrm>
          <a:off x="2745740" y="7700645"/>
          <a:ext cx="7451725" cy="238760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ysClr val="windowText" lastClr="000000"/>
              </a:solidFill>
            </a:rPr>
            <a:t>文本，手填</a:t>
          </a:r>
          <a:endParaRPr lang="en-US" altLang="zh-CN" sz="10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10</xdr:col>
      <xdr:colOff>120650</xdr:colOff>
      <xdr:row>35</xdr:row>
      <xdr:rowOff>38100</xdr:rowOff>
    </xdr:from>
    <xdr:to>
      <xdr:col>13</xdr:col>
      <xdr:colOff>527050</xdr:colOff>
      <xdr:row>37</xdr:row>
      <xdr:rowOff>165100</xdr:rowOff>
    </xdr:to>
    <xdr:pic>
      <xdr:nvPicPr>
        <xdr:cNvPr id="57" name="图片 5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470265" y="8039100"/>
          <a:ext cx="2387600" cy="488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241300</xdr:colOff>
      <xdr:row>2</xdr:row>
      <xdr:rowOff>63500</xdr:rowOff>
    </xdr:from>
    <xdr:to>
      <xdr:col>1</xdr:col>
      <xdr:colOff>114300</xdr:colOff>
      <xdr:row>3</xdr:row>
      <xdr:rowOff>107950</xdr:rowOff>
    </xdr:to>
    <xdr:sp>
      <xdr:nvSpPr>
        <xdr:cNvPr id="59" name="矩形 58"/>
        <xdr:cNvSpPr/>
      </xdr:nvSpPr>
      <xdr:spPr>
        <a:xfrm>
          <a:off x="241300" y="625475"/>
          <a:ext cx="533400" cy="22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批次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100965</xdr:colOff>
      <xdr:row>2</xdr:row>
      <xdr:rowOff>81915</xdr:rowOff>
    </xdr:from>
    <xdr:to>
      <xdr:col>3</xdr:col>
      <xdr:colOff>41910</xdr:colOff>
      <xdr:row>3</xdr:row>
      <xdr:rowOff>138430</xdr:rowOff>
    </xdr:to>
    <xdr:sp>
      <xdr:nvSpPr>
        <xdr:cNvPr id="60" name="圆角矩形 59"/>
        <xdr:cNvSpPr/>
      </xdr:nvSpPr>
      <xdr:spPr>
        <a:xfrm>
          <a:off x="761365" y="643890"/>
          <a:ext cx="1426210" cy="237490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chemeClr val="tx1">
                  <a:lumMod val="50000"/>
                  <a:lumOff val="50000"/>
                </a:schemeClr>
              </a:solidFill>
            </a:rPr>
            <a:t>请输入批次</a:t>
          </a:r>
          <a:r>
            <a:rPr lang="en-US" altLang="zh-CN" sz="1000">
              <a:solidFill>
                <a:schemeClr val="bg2">
                  <a:lumMod val="90000"/>
                </a:schemeClr>
              </a:solidFill>
            </a:rPr>
            <a:t> </a:t>
          </a:r>
          <a:endParaRPr lang="en-US" altLang="zh-CN" sz="1000">
            <a:solidFill>
              <a:schemeClr val="bg2">
                <a:lumMod val="90000"/>
              </a:schemeClr>
            </a:solidFill>
          </a:endParaRPr>
        </a:p>
      </xdr:txBody>
    </xdr:sp>
    <xdr:clientData/>
  </xdr:twoCellAnchor>
  <xdr:twoCellAnchor>
    <xdr:from>
      <xdr:col>3</xdr:col>
      <xdr:colOff>101600</xdr:colOff>
      <xdr:row>2</xdr:row>
      <xdr:rowOff>57150</xdr:rowOff>
    </xdr:from>
    <xdr:to>
      <xdr:col>4</xdr:col>
      <xdr:colOff>82550</xdr:colOff>
      <xdr:row>3</xdr:row>
      <xdr:rowOff>101600</xdr:rowOff>
    </xdr:to>
    <xdr:sp>
      <xdr:nvSpPr>
        <xdr:cNvPr id="61" name="矩形 60"/>
        <xdr:cNvSpPr/>
      </xdr:nvSpPr>
      <xdr:spPr>
        <a:xfrm>
          <a:off x="2247265" y="619125"/>
          <a:ext cx="641350" cy="22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部门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519430</xdr:colOff>
      <xdr:row>2</xdr:row>
      <xdr:rowOff>68580</xdr:rowOff>
    </xdr:from>
    <xdr:to>
      <xdr:col>5</xdr:col>
      <xdr:colOff>594995</xdr:colOff>
      <xdr:row>3</xdr:row>
      <xdr:rowOff>125730</xdr:rowOff>
    </xdr:to>
    <xdr:sp>
      <xdr:nvSpPr>
        <xdr:cNvPr id="62" name="圆角矩形 61"/>
        <xdr:cNvSpPr/>
      </xdr:nvSpPr>
      <xdr:spPr>
        <a:xfrm>
          <a:off x="2665095" y="630555"/>
          <a:ext cx="1396365" cy="238125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chemeClr val="tx1">
                  <a:lumMod val="50000"/>
                  <a:lumOff val="50000"/>
                </a:schemeClr>
              </a:solidFill>
            </a:rPr>
            <a:t>请输入部门</a:t>
          </a:r>
          <a:endParaRPr lang="zh-CN" altLang="en-US" sz="10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5</xdr:col>
      <xdr:colOff>646430</xdr:colOff>
      <xdr:row>2</xdr:row>
      <xdr:rowOff>72390</xdr:rowOff>
    </xdr:from>
    <xdr:to>
      <xdr:col>6</xdr:col>
      <xdr:colOff>448945</xdr:colOff>
      <xdr:row>3</xdr:row>
      <xdr:rowOff>115570</xdr:rowOff>
    </xdr:to>
    <xdr:sp>
      <xdr:nvSpPr>
        <xdr:cNvPr id="63" name="矩形 62"/>
        <xdr:cNvSpPr/>
      </xdr:nvSpPr>
      <xdr:spPr>
        <a:xfrm>
          <a:off x="4112895" y="634365"/>
          <a:ext cx="462915" cy="2241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大区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478155</xdr:colOff>
      <xdr:row>2</xdr:row>
      <xdr:rowOff>80645</xdr:rowOff>
    </xdr:from>
    <xdr:to>
      <xdr:col>8</xdr:col>
      <xdr:colOff>535305</xdr:colOff>
      <xdr:row>3</xdr:row>
      <xdr:rowOff>137795</xdr:rowOff>
    </xdr:to>
    <xdr:sp>
      <xdr:nvSpPr>
        <xdr:cNvPr id="64" name="圆角矩形 63"/>
        <xdr:cNvSpPr/>
      </xdr:nvSpPr>
      <xdr:spPr>
        <a:xfrm>
          <a:off x="4605020" y="642620"/>
          <a:ext cx="2576830" cy="238125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chemeClr val="tx1">
                  <a:lumMod val="50000"/>
                  <a:lumOff val="50000"/>
                </a:schemeClr>
              </a:solidFill>
            </a:rPr>
            <a:t>请输入大区</a:t>
          </a:r>
          <a:endParaRPr lang="zh-CN" altLang="en-US" sz="10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9</xdr:col>
      <xdr:colOff>114300</xdr:colOff>
      <xdr:row>2</xdr:row>
      <xdr:rowOff>44450</xdr:rowOff>
    </xdr:from>
    <xdr:to>
      <xdr:col>9</xdr:col>
      <xdr:colOff>647700</xdr:colOff>
      <xdr:row>3</xdr:row>
      <xdr:rowOff>88900</xdr:rowOff>
    </xdr:to>
    <xdr:sp>
      <xdr:nvSpPr>
        <xdr:cNvPr id="65" name="矩形 64"/>
        <xdr:cNvSpPr/>
      </xdr:nvSpPr>
      <xdr:spPr>
        <a:xfrm>
          <a:off x="7421245" y="606425"/>
          <a:ext cx="533400" cy="22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工号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572135</xdr:colOff>
      <xdr:row>2</xdr:row>
      <xdr:rowOff>70485</xdr:rowOff>
    </xdr:from>
    <xdr:to>
      <xdr:col>12</xdr:col>
      <xdr:colOff>144780</xdr:colOff>
      <xdr:row>3</xdr:row>
      <xdr:rowOff>127635</xdr:rowOff>
    </xdr:to>
    <xdr:sp>
      <xdr:nvSpPr>
        <xdr:cNvPr id="66" name="圆角矩形 65"/>
        <xdr:cNvSpPr/>
      </xdr:nvSpPr>
      <xdr:spPr>
        <a:xfrm>
          <a:off x="7879080" y="632460"/>
          <a:ext cx="1936115" cy="238125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chemeClr val="tx1">
                  <a:lumMod val="50000"/>
                  <a:lumOff val="50000"/>
                </a:schemeClr>
              </a:solidFill>
            </a:rPr>
            <a:t>请输入工号</a:t>
          </a:r>
          <a:endParaRPr lang="zh-CN" altLang="en-US" sz="10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12</xdr:col>
      <xdr:colOff>443865</xdr:colOff>
      <xdr:row>2</xdr:row>
      <xdr:rowOff>68580</xdr:rowOff>
    </xdr:from>
    <xdr:to>
      <xdr:col>13</xdr:col>
      <xdr:colOff>617855</xdr:colOff>
      <xdr:row>3</xdr:row>
      <xdr:rowOff>113030</xdr:rowOff>
    </xdr:to>
    <xdr:sp>
      <xdr:nvSpPr>
        <xdr:cNvPr id="67" name="矩形 66"/>
        <xdr:cNvSpPr/>
      </xdr:nvSpPr>
      <xdr:spPr>
        <a:xfrm>
          <a:off x="10114280" y="630555"/>
          <a:ext cx="834390" cy="22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姓名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277495</xdr:colOff>
      <xdr:row>2</xdr:row>
      <xdr:rowOff>71755</xdr:rowOff>
    </xdr:from>
    <xdr:to>
      <xdr:col>14</xdr:col>
      <xdr:colOff>560070</xdr:colOff>
      <xdr:row>3</xdr:row>
      <xdr:rowOff>128905</xdr:rowOff>
    </xdr:to>
    <xdr:sp>
      <xdr:nvSpPr>
        <xdr:cNvPr id="68" name="圆角矩形 67"/>
        <xdr:cNvSpPr/>
      </xdr:nvSpPr>
      <xdr:spPr>
        <a:xfrm>
          <a:off x="10608310" y="633730"/>
          <a:ext cx="1243965" cy="238125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chemeClr val="tx1">
                  <a:lumMod val="50000"/>
                  <a:lumOff val="50000"/>
                </a:schemeClr>
              </a:solidFill>
            </a:rPr>
            <a:t>请输入姓名</a:t>
          </a:r>
          <a:endParaRPr lang="zh-CN" altLang="en-US" sz="10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 editAs="oneCell">
    <xdr:from>
      <xdr:col>18</xdr:col>
      <xdr:colOff>123825</xdr:colOff>
      <xdr:row>3</xdr:row>
      <xdr:rowOff>234950</xdr:rowOff>
    </xdr:from>
    <xdr:to>
      <xdr:col>20</xdr:col>
      <xdr:colOff>86995</xdr:colOff>
      <xdr:row>3</xdr:row>
      <xdr:rowOff>572770</xdr:rowOff>
    </xdr:to>
    <xdr:pic>
      <xdr:nvPicPr>
        <xdr:cNvPr id="69" name="图片 6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4356080" y="977900"/>
          <a:ext cx="1283970" cy="337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215900</xdr:colOff>
      <xdr:row>5</xdr:row>
      <xdr:rowOff>114300</xdr:rowOff>
    </xdr:from>
    <xdr:to>
      <xdr:col>0</xdr:col>
      <xdr:colOff>330200</xdr:colOff>
      <xdr:row>5</xdr:row>
      <xdr:rowOff>228600</xdr:rowOff>
    </xdr:to>
    <xdr:sp>
      <xdr:nvSpPr>
        <xdr:cNvPr id="70" name="矩形 69"/>
        <xdr:cNvSpPr/>
      </xdr:nvSpPr>
      <xdr:spPr>
        <a:xfrm>
          <a:off x="215900" y="1873250"/>
          <a:ext cx="114300" cy="114300"/>
        </a:xfrm>
        <a:prstGeom prst="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 editAs="oneCell">
    <xdr:from>
      <xdr:col>12</xdr:col>
      <xdr:colOff>345440</xdr:colOff>
      <xdr:row>3</xdr:row>
      <xdr:rowOff>241300</xdr:rowOff>
    </xdr:from>
    <xdr:to>
      <xdr:col>15</xdr:col>
      <xdr:colOff>190500</xdr:colOff>
      <xdr:row>3</xdr:row>
      <xdr:rowOff>546100</xdr:rowOff>
    </xdr:to>
    <xdr:pic>
      <xdr:nvPicPr>
        <xdr:cNvPr id="71" name="图片 7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015855" y="984250"/>
          <a:ext cx="2127250" cy="304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82550</xdr:colOff>
      <xdr:row>3</xdr:row>
      <xdr:rowOff>245110</xdr:rowOff>
    </xdr:from>
    <xdr:to>
      <xdr:col>5</xdr:col>
      <xdr:colOff>654685</xdr:colOff>
      <xdr:row>3</xdr:row>
      <xdr:rowOff>530860</xdr:rowOff>
    </xdr:to>
    <xdr:pic>
      <xdr:nvPicPr>
        <xdr:cNvPr id="72" name="图片 7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2550" y="988060"/>
          <a:ext cx="4038600" cy="285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73025</xdr:colOff>
      <xdr:row>3</xdr:row>
      <xdr:rowOff>244475</xdr:rowOff>
    </xdr:from>
    <xdr:to>
      <xdr:col>12</xdr:col>
      <xdr:colOff>249555</xdr:colOff>
      <xdr:row>3</xdr:row>
      <xdr:rowOff>536575</xdr:rowOff>
    </xdr:to>
    <xdr:pic>
      <xdr:nvPicPr>
        <xdr:cNvPr id="73" name="图片 7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7379970" y="987425"/>
          <a:ext cx="2540000" cy="292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3175</xdr:colOff>
      <xdr:row>3</xdr:row>
      <xdr:rowOff>262890</xdr:rowOff>
    </xdr:from>
    <xdr:to>
      <xdr:col>6</xdr:col>
      <xdr:colOff>466090</xdr:colOff>
      <xdr:row>3</xdr:row>
      <xdr:rowOff>483870</xdr:rowOff>
    </xdr:to>
    <xdr:sp>
      <xdr:nvSpPr>
        <xdr:cNvPr id="74" name="矩形 73"/>
        <xdr:cNvSpPr/>
      </xdr:nvSpPr>
      <xdr:spPr>
        <a:xfrm>
          <a:off x="4130040" y="1005840"/>
          <a:ext cx="462915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户名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492760</xdr:colOff>
      <xdr:row>3</xdr:row>
      <xdr:rowOff>270510</xdr:rowOff>
    </xdr:from>
    <xdr:to>
      <xdr:col>8</xdr:col>
      <xdr:colOff>549910</xdr:colOff>
      <xdr:row>3</xdr:row>
      <xdr:rowOff>505460</xdr:rowOff>
    </xdr:to>
    <xdr:sp>
      <xdr:nvSpPr>
        <xdr:cNvPr id="75" name="圆角矩形 74"/>
        <xdr:cNvSpPr/>
      </xdr:nvSpPr>
      <xdr:spPr>
        <a:xfrm>
          <a:off x="4619625" y="1013460"/>
          <a:ext cx="2576830" cy="234950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chemeClr val="tx1">
                  <a:lumMod val="50000"/>
                  <a:lumOff val="50000"/>
                </a:schemeClr>
              </a:solidFill>
            </a:rPr>
            <a:t>请输入户名</a:t>
          </a:r>
          <a:endParaRPr lang="zh-CN" altLang="en-US" sz="10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15</xdr:col>
      <xdr:colOff>170815</xdr:colOff>
      <xdr:row>2</xdr:row>
      <xdr:rowOff>59690</xdr:rowOff>
    </xdr:from>
    <xdr:to>
      <xdr:col>16</xdr:col>
      <xdr:colOff>46355</xdr:colOff>
      <xdr:row>3</xdr:row>
      <xdr:rowOff>104140</xdr:rowOff>
    </xdr:to>
    <xdr:sp>
      <xdr:nvSpPr>
        <xdr:cNvPr id="76" name="矩形 75"/>
        <xdr:cNvSpPr/>
      </xdr:nvSpPr>
      <xdr:spPr>
        <a:xfrm>
          <a:off x="12123420" y="621665"/>
          <a:ext cx="834390" cy="22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发放单位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899160</xdr:colOff>
      <xdr:row>2</xdr:row>
      <xdr:rowOff>62865</xdr:rowOff>
    </xdr:from>
    <xdr:to>
      <xdr:col>17</xdr:col>
      <xdr:colOff>523875</xdr:colOff>
      <xdr:row>3</xdr:row>
      <xdr:rowOff>120015</xdr:rowOff>
    </xdr:to>
    <xdr:sp>
      <xdr:nvSpPr>
        <xdr:cNvPr id="77" name="圆角矩形 76"/>
        <xdr:cNvSpPr/>
      </xdr:nvSpPr>
      <xdr:spPr>
        <a:xfrm>
          <a:off x="12851765" y="624840"/>
          <a:ext cx="1243965" cy="238125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chemeClr val="tx1">
                  <a:lumMod val="50000"/>
                  <a:lumOff val="50000"/>
                </a:schemeClr>
              </a:solidFill>
            </a:rPr>
            <a:t>请输入发放单位</a:t>
          </a:r>
          <a:endParaRPr lang="zh-CN" altLang="en-US" sz="10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15</xdr:col>
      <xdr:colOff>197485</xdr:colOff>
      <xdr:row>3</xdr:row>
      <xdr:rowOff>286385</xdr:rowOff>
    </xdr:from>
    <xdr:to>
      <xdr:col>16</xdr:col>
      <xdr:colOff>73025</xdr:colOff>
      <xdr:row>3</xdr:row>
      <xdr:rowOff>508635</xdr:rowOff>
    </xdr:to>
    <xdr:sp>
      <xdr:nvSpPr>
        <xdr:cNvPr id="78" name="矩形 77"/>
        <xdr:cNvSpPr/>
      </xdr:nvSpPr>
      <xdr:spPr>
        <a:xfrm>
          <a:off x="12150090" y="1029335"/>
          <a:ext cx="834390" cy="222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发放意见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927100</xdr:colOff>
      <xdr:row>3</xdr:row>
      <xdr:rowOff>289560</xdr:rowOff>
    </xdr:from>
    <xdr:to>
      <xdr:col>17</xdr:col>
      <xdr:colOff>551815</xdr:colOff>
      <xdr:row>3</xdr:row>
      <xdr:rowOff>524510</xdr:rowOff>
    </xdr:to>
    <xdr:sp>
      <xdr:nvSpPr>
        <xdr:cNvPr id="79" name="圆角矩形 78"/>
        <xdr:cNvSpPr/>
      </xdr:nvSpPr>
      <xdr:spPr>
        <a:xfrm>
          <a:off x="12879705" y="1032510"/>
          <a:ext cx="1243965" cy="234950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chemeClr val="tx1">
                  <a:lumMod val="50000"/>
                  <a:lumOff val="50000"/>
                </a:schemeClr>
              </a:solidFill>
            </a:rPr>
            <a:t>请输入发放意见</a:t>
          </a:r>
          <a:endParaRPr lang="zh-CN" altLang="en-US" sz="10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215900</xdr:colOff>
      <xdr:row>6</xdr:row>
      <xdr:rowOff>114300</xdr:rowOff>
    </xdr:from>
    <xdr:to>
      <xdr:col>0</xdr:col>
      <xdr:colOff>330200</xdr:colOff>
      <xdr:row>6</xdr:row>
      <xdr:rowOff>228600</xdr:rowOff>
    </xdr:to>
    <xdr:sp>
      <xdr:nvSpPr>
        <xdr:cNvPr id="3" name="矩形 2"/>
        <xdr:cNvSpPr/>
      </xdr:nvSpPr>
      <xdr:spPr>
        <a:xfrm>
          <a:off x="215900" y="1200150"/>
          <a:ext cx="114300" cy="114300"/>
        </a:xfrm>
        <a:prstGeom prst="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241300</xdr:colOff>
      <xdr:row>2</xdr:row>
      <xdr:rowOff>63500</xdr:rowOff>
    </xdr:from>
    <xdr:to>
      <xdr:col>1</xdr:col>
      <xdr:colOff>114300</xdr:colOff>
      <xdr:row>3</xdr:row>
      <xdr:rowOff>107950</xdr:rowOff>
    </xdr:to>
    <xdr:sp>
      <xdr:nvSpPr>
        <xdr:cNvPr id="4" name="矩形 3"/>
        <xdr:cNvSpPr/>
      </xdr:nvSpPr>
      <xdr:spPr>
        <a:xfrm>
          <a:off x="241300" y="425450"/>
          <a:ext cx="533400" cy="22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批次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100965</xdr:colOff>
      <xdr:row>2</xdr:row>
      <xdr:rowOff>81915</xdr:rowOff>
    </xdr:from>
    <xdr:to>
      <xdr:col>3</xdr:col>
      <xdr:colOff>41910</xdr:colOff>
      <xdr:row>3</xdr:row>
      <xdr:rowOff>138430</xdr:rowOff>
    </xdr:to>
    <xdr:sp>
      <xdr:nvSpPr>
        <xdr:cNvPr id="5" name="圆角矩形 4"/>
        <xdr:cNvSpPr/>
      </xdr:nvSpPr>
      <xdr:spPr>
        <a:xfrm>
          <a:off x="761365" y="443865"/>
          <a:ext cx="1261745" cy="237490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chemeClr val="tx1">
                  <a:lumMod val="50000"/>
                  <a:lumOff val="50000"/>
                </a:schemeClr>
              </a:solidFill>
            </a:rPr>
            <a:t>请输入批次</a:t>
          </a:r>
          <a:r>
            <a:rPr lang="en-US" altLang="zh-CN" sz="1000">
              <a:solidFill>
                <a:schemeClr val="bg2">
                  <a:lumMod val="90000"/>
                </a:schemeClr>
              </a:solidFill>
            </a:rPr>
            <a:t> </a:t>
          </a:r>
          <a:endParaRPr lang="en-US" altLang="zh-CN" sz="1000">
            <a:solidFill>
              <a:schemeClr val="bg2">
                <a:lumMod val="90000"/>
              </a:schemeClr>
            </a:solidFill>
          </a:endParaRPr>
        </a:p>
      </xdr:txBody>
    </xdr:sp>
    <xdr:clientData/>
  </xdr:twoCellAnchor>
  <xdr:twoCellAnchor>
    <xdr:from>
      <xdr:col>3</xdr:col>
      <xdr:colOff>101600</xdr:colOff>
      <xdr:row>2</xdr:row>
      <xdr:rowOff>57150</xdr:rowOff>
    </xdr:from>
    <xdr:to>
      <xdr:col>4</xdr:col>
      <xdr:colOff>82550</xdr:colOff>
      <xdr:row>3</xdr:row>
      <xdr:rowOff>101600</xdr:rowOff>
    </xdr:to>
    <xdr:sp>
      <xdr:nvSpPr>
        <xdr:cNvPr id="6" name="矩形 5"/>
        <xdr:cNvSpPr/>
      </xdr:nvSpPr>
      <xdr:spPr>
        <a:xfrm>
          <a:off x="2082800" y="419100"/>
          <a:ext cx="641350" cy="22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部门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519430</xdr:colOff>
      <xdr:row>2</xdr:row>
      <xdr:rowOff>68580</xdr:rowOff>
    </xdr:from>
    <xdr:to>
      <xdr:col>5</xdr:col>
      <xdr:colOff>594995</xdr:colOff>
      <xdr:row>3</xdr:row>
      <xdr:rowOff>125730</xdr:rowOff>
    </xdr:to>
    <xdr:sp>
      <xdr:nvSpPr>
        <xdr:cNvPr id="7" name="圆角矩形 6"/>
        <xdr:cNvSpPr/>
      </xdr:nvSpPr>
      <xdr:spPr>
        <a:xfrm>
          <a:off x="2500630" y="430530"/>
          <a:ext cx="1396365" cy="238125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chemeClr val="tx1">
                  <a:lumMod val="50000"/>
                  <a:lumOff val="50000"/>
                </a:schemeClr>
              </a:solidFill>
            </a:rPr>
            <a:t>请输入部门</a:t>
          </a:r>
          <a:endParaRPr lang="zh-CN" altLang="en-US" sz="10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5</xdr:col>
      <xdr:colOff>646430</xdr:colOff>
      <xdr:row>2</xdr:row>
      <xdr:rowOff>72390</xdr:rowOff>
    </xdr:from>
    <xdr:to>
      <xdr:col>6</xdr:col>
      <xdr:colOff>448945</xdr:colOff>
      <xdr:row>3</xdr:row>
      <xdr:rowOff>115570</xdr:rowOff>
    </xdr:to>
    <xdr:sp>
      <xdr:nvSpPr>
        <xdr:cNvPr id="8" name="矩形 7"/>
        <xdr:cNvSpPr/>
      </xdr:nvSpPr>
      <xdr:spPr>
        <a:xfrm>
          <a:off x="3948430" y="434340"/>
          <a:ext cx="462915" cy="2241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大区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478155</xdr:colOff>
      <xdr:row>2</xdr:row>
      <xdr:rowOff>80645</xdr:rowOff>
    </xdr:from>
    <xdr:to>
      <xdr:col>8</xdr:col>
      <xdr:colOff>535305</xdr:colOff>
      <xdr:row>3</xdr:row>
      <xdr:rowOff>137795</xdr:rowOff>
    </xdr:to>
    <xdr:sp>
      <xdr:nvSpPr>
        <xdr:cNvPr id="9" name="圆角矩形 8"/>
        <xdr:cNvSpPr/>
      </xdr:nvSpPr>
      <xdr:spPr>
        <a:xfrm>
          <a:off x="4440555" y="442595"/>
          <a:ext cx="1631950" cy="238125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chemeClr val="tx1">
                  <a:lumMod val="50000"/>
                  <a:lumOff val="50000"/>
                </a:schemeClr>
              </a:solidFill>
            </a:rPr>
            <a:t>请输入大区</a:t>
          </a:r>
          <a:endParaRPr lang="zh-CN" altLang="en-US" sz="10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8</xdr:col>
      <xdr:colOff>800100</xdr:colOff>
      <xdr:row>2</xdr:row>
      <xdr:rowOff>44450</xdr:rowOff>
    </xdr:from>
    <xdr:to>
      <xdr:col>9</xdr:col>
      <xdr:colOff>457200</xdr:colOff>
      <xdr:row>3</xdr:row>
      <xdr:rowOff>88900</xdr:rowOff>
    </xdr:to>
    <xdr:sp>
      <xdr:nvSpPr>
        <xdr:cNvPr id="10" name="矩形 9"/>
        <xdr:cNvSpPr/>
      </xdr:nvSpPr>
      <xdr:spPr>
        <a:xfrm>
          <a:off x="6337300" y="406400"/>
          <a:ext cx="533400" cy="22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工号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381635</xdr:colOff>
      <xdr:row>2</xdr:row>
      <xdr:rowOff>70485</xdr:rowOff>
    </xdr:from>
    <xdr:to>
      <xdr:col>11</xdr:col>
      <xdr:colOff>614680</xdr:colOff>
      <xdr:row>3</xdr:row>
      <xdr:rowOff>127635</xdr:rowOff>
    </xdr:to>
    <xdr:sp>
      <xdr:nvSpPr>
        <xdr:cNvPr id="11" name="圆角矩形 10"/>
        <xdr:cNvSpPr/>
      </xdr:nvSpPr>
      <xdr:spPr>
        <a:xfrm>
          <a:off x="6795135" y="432435"/>
          <a:ext cx="1553845" cy="238125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chemeClr val="tx1">
                  <a:lumMod val="50000"/>
                  <a:lumOff val="50000"/>
                </a:schemeClr>
              </a:solidFill>
            </a:rPr>
            <a:t>请输入工号</a:t>
          </a:r>
          <a:endParaRPr lang="zh-CN" altLang="en-US" sz="10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12</xdr:col>
      <xdr:colOff>253365</xdr:colOff>
      <xdr:row>2</xdr:row>
      <xdr:rowOff>68580</xdr:rowOff>
    </xdr:from>
    <xdr:to>
      <xdr:col>13</xdr:col>
      <xdr:colOff>427355</xdr:colOff>
      <xdr:row>3</xdr:row>
      <xdr:rowOff>113030</xdr:rowOff>
    </xdr:to>
    <xdr:sp>
      <xdr:nvSpPr>
        <xdr:cNvPr id="12" name="矩形 11"/>
        <xdr:cNvSpPr/>
      </xdr:nvSpPr>
      <xdr:spPr>
        <a:xfrm>
          <a:off x="8648065" y="430530"/>
          <a:ext cx="834390" cy="22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姓名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86995</xdr:colOff>
      <xdr:row>2</xdr:row>
      <xdr:rowOff>71755</xdr:rowOff>
    </xdr:from>
    <xdr:to>
      <xdr:col>14</xdr:col>
      <xdr:colOff>369570</xdr:colOff>
      <xdr:row>3</xdr:row>
      <xdr:rowOff>128905</xdr:rowOff>
    </xdr:to>
    <xdr:sp>
      <xdr:nvSpPr>
        <xdr:cNvPr id="13" name="圆角矩形 12"/>
        <xdr:cNvSpPr/>
      </xdr:nvSpPr>
      <xdr:spPr>
        <a:xfrm>
          <a:off x="9142095" y="433705"/>
          <a:ext cx="942975" cy="238125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chemeClr val="tx1">
                  <a:lumMod val="50000"/>
                  <a:lumOff val="50000"/>
                </a:schemeClr>
              </a:solidFill>
            </a:rPr>
            <a:t>请输入姓名</a:t>
          </a:r>
          <a:endParaRPr lang="zh-CN" altLang="en-US" sz="10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0</xdr:col>
      <xdr:colOff>215900</xdr:colOff>
      <xdr:row>7</xdr:row>
      <xdr:rowOff>114300</xdr:rowOff>
    </xdr:from>
    <xdr:to>
      <xdr:col>0</xdr:col>
      <xdr:colOff>330200</xdr:colOff>
      <xdr:row>7</xdr:row>
      <xdr:rowOff>222885</xdr:rowOff>
    </xdr:to>
    <xdr:sp>
      <xdr:nvSpPr>
        <xdr:cNvPr id="15" name="矩形 14"/>
        <xdr:cNvSpPr/>
      </xdr:nvSpPr>
      <xdr:spPr>
        <a:xfrm>
          <a:off x="215900" y="1504950"/>
          <a:ext cx="114300" cy="108585"/>
        </a:xfrm>
        <a:prstGeom prst="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3175</xdr:colOff>
      <xdr:row>3</xdr:row>
      <xdr:rowOff>262890</xdr:rowOff>
    </xdr:from>
    <xdr:to>
      <xdr:col>6</xdr:col>
      <xdr:colOff>466090</xdr:colOff>
      <xdr:row>3</xdr:row>
      <xdr:rowOff>483870</xdr:rowOff>
    </xdr:to>
    <xdr:sp>
      <xdr:nvSpPr>
        <xdr:cNvPr id="19" name="矩形 18"/>
        <xdr:cNvSpPr/>
      </xdr:nvSpPr>
      <xdr:spPr>
        <a:xfrm>
          <a:off x="3965575" y="723900"/>
          <a:ext cx="46291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户名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843915</xdr:colOff>
      <xdr:row>4</xdr:row>
      <xdr:rowOff>46990</xdr:rowOff>
    </xdr:from>
    <xdr:to>
      <xdr:col>10</xdr:col>
      <xdr:colOff>90170</xdr:colOff>
      <xdr:row>5</xdr:row>
      <xdr:rowOff>91440</xdr:rowOff>
    </xdr:to>
    <xdr:sp>
      <xdr:nvSpPr>
        <xdr:cNvPr id="21" name="矩形 20"/>
        <xdr:cNvSpPr/>
      </xdr:nvSpPr>
      <xdr:spPr>
        <a:xfrm>
          <a:off x="6381115" y="770890"/>
          <a:ext cx="782955" cy="22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发票金额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647700</xdr:colOff>
      <xdr:row>4</xdr:row>
      <xdr:rowOff>43815</xdr:rowOff>
    </xdr:from>
    <xdr:to>
      <xdr:col>11</xdr:col>
      <xdr:colOff>511175</xdr:colOff>
      <xdr:row>5</xdr:row>
      <xdr:rowOff>100965</xdr:rowOff>
    </xdr:to>
    <xdr:sp>
      <xdr:nvSpPr>
        <xdr:cNvPr id="22" name="圆角矩形 21"/>
        <xdr:cNvSpPr/>
      </xdr:nvSpPr>
      <xdr:spPr>
        <a:xfrm>
          <a:off x="7061200" y="767715"/>
          <a:ext cx="1184275" cy="238125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chemeClr val="tx1">
                  <a:lumMod val="50000"/>
                  <a:lumOff val="50000"/>
                </a:schemeClr>
              </a:solidFill>
            </a:rPr>
            <a:t>请输入发票金额</a:t>
          </a:r>
          <a:endParaRPr lang="zh-CN" altLang="en-US" sz="10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15</xdr:col>
      <xdr:colOff>197485</xdr:colOff>
      <xdr:row>3</xdr:row>
      <xdr:rowOff>286385</xdr:rowOff>
    </xdr:from>
    <xdr:to>
      <xdr:col>16</xdr:col>
      <xdr:colOff>73025</xdr:colOff>
      <xdr:row>3</xdr:row>
      <xdr:rowOff>508635</xdr:rowOff>
    </xdr:to>
    <xdr:sp>
      <xdr:nvSpPr>
        <xdr:cNvPr id="23" name="矩形 22"/>
        <xdr:cNvSpPr/>
      </xdr:nvSpPr>
      <xdr:spPr>
        <a:xfrm>
          <a:off x="10573385" y="723900"/>
          <a:ext cx="53594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发放意见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247650</xdr:colOff>
      <xdr:row>0</xdr:row>
      <xdr:rowOff>44450</xdr:rowOff>
    </xdr:from>
    <xdr:to>
      <xdr:col>2</xdr:col>
      <xdr:colOff>120650</xdr:colOff>
      <xdr:row>1</xdr:row>
      <xdr:rowOff>133350</xdr:rowOff>
    </xdr:to>
    <xdr:pic>
      <xdr:nvPicPr>
        <xdr:cNvPr id="25" name="图片 2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650" y="44450"/>
          <a:ext cx="1193800" cy="269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171450</xdr:colOff>
      <xdr:row>0</xdr:row>
      <xdr:rowOff>63500</xdr:rowOff>
    </xdr:from>
    <xdr:to>
      <xdr:col>3</xdr:col>
      <xdr:colOff>63500</xdr:colOff>
      <xdr:row>1</xdr:row>
      <xdr:rowOff>133350</xdr:rowOff>
    </xdr:to>
    <xdr:pic>
      <xdr:nvPicPr>
        <xdr:cNvPr id="26" name="图片 2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92250" y="63500"/>
          <a:ext cx="552450" cy="2508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95250</xdr:colOff>
      <xdr:row>0</xdr:row>
      <xdr:rowOff>50800</xdr:rowOff>
    </xdr:from>
    <xdr:to>
      <xdr:col>3</xdr:col>
      <xdr:colOff>654050</xdr:colOff>
      <xdr:row>1</xdr:row>
      <xdr:rowOff>133350</xdr:rowOff>
    </xdr:to>
    <xdr:pic>
      <xdr:nvPicPr>
        <xdr:cNvPr id="27" name="图片 2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076450" y="50800"/>
          <a:ext cx="558800" cy="263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76200</xdr:colOff>
      <xdr:row>15</xdr:row>
      <xdr:rowOff>165100</xdr:rowOff>
    </xdr:from>
    <xdr:to>
      <xdr:col>2</xdr:col>
      <xdr:colOff>609600</xdr:colOff>
      <xdr:row>17</xdr:row>
      <xdr:rowOff>31750</xdr:rowOff>
    </xdr:to>
    <xdr:sp>
      <xdr:nvSpPr>
        <xdr:cNvPr id="34" name="矩形 33"/>
        <xdr:cNvSpPr/>
      </xdr:nvSpPr>
      <xdr:spPr>
        <a:xfrm>
          <a:off x="1397000" y="3302000"/>
          <a:ext cx="533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>
              <a:solidFill>
                <a:srgbClr val="FF0000"/>
              </a:solidFill>
            </a:rPr>
            <a:t>*</a:t>
          </a:r>
          <a:r>
            <a:rPr lang="zh-CN" altLang="en-US" sz="1100">
              <a:solidFill>
                <a:sysClr val="windowText" lastClr="000000"/>
              </a:solidFill>
            </a:rPr>
            <a:t>工号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596265</xdr:colOff>
      <xdr:row>16</xdr:row>
      <xdr:rowOff>5715</xdr:rowOff>
    </xdr:from>
    <xdr:to>
      <xdr:col>5</xdr:col>
      <xdr:colOff>245745</xdr:colOff>
      <xdr:row>17</xdr:row>
      <xdr:rowOff>62865</xdr:rowOff>
    </xdr:to>
    <xdr:sp>
      <xdr:nvSpPr>
        <xdr:cNvPr id="35" name="圆角矩形 34"/>
        <xdr:cNvSpPr/>
      </xdr:nvSpPr>
      <xdr:spPr>
        <a:xfrm>
          <a:off x="1917065" y="3323590"/>
          <a:ext cx="1630680" cy="238125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ysClr val="windowText" lastClr="000000"/>
              </a:solidFill>
            </a:rPr>
            <a:t>下拉选择人员，模糊查询</a:t>
          </a:r>
          <a:endParaRPr lang="zh-CN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349250</xdr:colOff>
      <xdr:row>15</xdr:row>
      <xdr:rowOff>171450</xdr:rowOff>
    </xdr:from>
    <xdr:to>
      <xdr:col>6</xdr:col>
      <xdr:colOff>222250</xdr:colOff>
      <xdr:row>17</xdr:row>
      <xdr:rowOff>38100</xdr:rowOff>
    </xdr:to>
    <xdr:sp>
      <xdr:nvSpPr>
        <xdr:cNvPr id="36" name="矩形 35"/>
        <xdr:cNvSpPr/>
      </xdr:nvSpPr>
      <xdr:spPr>
        <a:xfrm>
          <a:off x="3651250" y="3308350"/>
          <a:ext cx="533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姓名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203200</xdr:colOff>
      <xdr:row>16</xdr:row>
      <xdr:rowOff>4445</xdr:rowOff>
    </xdr:from>
    <xdr:to>
      <xdr:col>7</xdr:col>
      <xdr:colOff>797560</xdr:colOff>
      <xdr:row>17</xdr:row>
      <xdr:rowOff>61595</xdr:rowOff>
    </xdr:to>
    <xdr:sp>
      <xdr:nvSpPr>
        <xdr:cNvPr id="37" name="圆角矩形 36"/>
        <xdr:cNvSpPr/>
      </xdr:nvSpPr>
      <xdr:spPr>
        <a:xfrm>
          <a:off x="4165600" y="3322320"/>
          <a:ext cx="1254760" cy="238125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ysClr val="windowText" lastClr="000000"/>
              </a:solidFill>
            </a:rPr>
            <a:t>根据工号带出来</a:t>
          </a:r>
          <a:endParaRPr lang="zh-CN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248920</xdr:colOff>
      <xdr:row>21</xdr:row>
      <xdr:rowOff>57150</xdr:rowOff>
    </xdr:from>
    <xdr:to>
      <xdr:col>2</xdr:col>
      <xdr:colOff>596265</xdr:colOff>
      <xdr:row>22</xdr:row>
      <xdr:rowOff>101600</xdr:rowOff>
    </xdr:to>
    <xdr:sp>
      <xdr:nvSpPr>
        <xdr:cNvPr id="42" name="矩形 41"/>
        <xdr:cNvSpPr/>
      </xdr:nvSpPr>
      <xdr:spPr>
        <a:xfrm>
          <a:off x="909320" y="4279900"/>
          <a:ext cx="1007745" cy="22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>
              <a:solidFill>
                <a:srgbClr val="FF0000"/>
              </a:solidFill>
            </a:rPr>
            <a:t>*</a:t>
          </a:r>
          <a:r>
            <a:rPr lang="zh-CN" altLang="en-US" sz="1100">
              <a:solidFill>
                <a:sysClr val="windowText" lastClr="000000"/>
              </a:solidFill>
            </a:rPr>
            <a:t>个体户名称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596265</xdr:colOff>
      <xdr:row>21</xdr:row>
      <xdr:rowOff>59690</xdr:rowOff>
    </xdr:from>
    <xdr:to>
      <xdr:col>12</xdr:col>
      <xdr:colOff>136525</xdr:colOff>
      <xdr:row>22</xdr:row>
      <xdr:rowOff>116205</xdr:rowOff>
    </xdr:to>
    <xdr:sp>
      <xdr:nvSpPr>
        <xdr:cNvPr id="43" name="圆角矩形 42"/>
        <xdr:cNvSpPr/>
      </xdr:nvSpPr>
      <xdr:spPr>
        <a:xfrm>
          <a:off x="1917065" y="4282440"/>
          <a:ext cx="6614160" cy="237490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ysClr val="windowText" lastClr="000000"/>
              </a:solidFill>
            </a:rPr>
            <a:t>从员工个体户档案中选择该员工下的</a:t>
          </a:r>
          <a:r>
            <a:rPr lang="en-US" altLang="zh-CN" sz="1000">
              <a:solidFill>
                <a:sysClr val="windowText" lastClr="000000"/>
              </a:solidFill>
            </a:rPr>
            <a:t>“</a:t>
          </a:r>
          <a:r>
            <a:rPr lang="zh-CN" altLang="en-US" sz="1000">
              <a:solidFill>
                <a:sysClr val="windowText" lastClr="000000"/>
              </a:solidFill>
            </a:rPr>
            <a:t>户名</a:t>
          </a:r>
          <a:r>
            <a:rPr lang="en-US" altLang="zh-CN" sz="1000">
              <a:solidFill>
                <a:sysClr val="windowText" lastClr="000000"/>
              </a:solidFill>
            </a:rPr>
            <a:t>”</a:t>
          </a:r>
          <a:r>
            <a:rPr lang="zh-CN" altLang="en-US" sz="1000">
              <a:solidFill>
                <a:sysClr val="windowText" lastClr="000000"/>
              </a:solidFill>
            </a:rPr>
            <a:t>，下拉框</a:t>
          </a:r>
          <a:endParaRPr lang="en-US" altLang="zh-CN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558800</xdr:colOff>
      <xdr:row>27</xdr:row>
      <xdr:rowOff>133350</xdr:rowOff>
    </xdr:from>
    <xdr:to>
      <xdr:col>3</xdr:col>
      <xdr:colOff>69215</xdr:colOff>
      <xdr:row>29</xdr:row>
      <xdr:rowOff>0</xdr:rowOff>
    </xdr:to>
    <xdr:sp>
      <xdr:nvSpPr>
        <xdr:cNvPr id="66" name="矩形 65"/>
        <xdr:cNvSpPr/>
      </xdr:nvSpPr>
      <xdr:spPr>
        <a:xfrm>
          <a:off x="1219200" y="5441950"/>
          <a:ext cx="83121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备注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581025</xdr:colOff>
      <xdr:row>27</xdr:row>
      <xdr:rowOff>131445</xdr:rowOff>
    </xdr:from>
    <xdr:to>
      <xdr:col>12</xdr:col>
      <xdr:colOff>50800</xdr:colOff>
      <xdr:row>29</xdr:row>
      <xdr:rowOff>11430</xdr:rowOff>
    </xdr:to>
    <xdr:sp>
      <xdr:nvSpPr>
        <xdr:cNvPr id="67" name="圆角矩形 66"/>
        <xdr:cNvSpPr/>
      </xdr:nvSpPr>
      <xdr:spPr>
        <a:xfrm>
          <a:off x="1901825" y="5440045"/>
          <a:ext cx="6543675" cy="241935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ysClr val="windowText" lastClr="000000"/>
              </a:solidFill>
            </a:rPr>
            <a:t>文本，手填</a:t>
          </a:r>
          <a:endParaRPr lang="en-US" altLang="zh-CN" sz="10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9</xdr:col>
      <xdr:colOff>120650</xdr:colOff>
      <xdr:row>30</xdr:row>
      <xdr:rowOff>38100</xdr:rowOff>
    </xdr:from>
    <xdr:to>
      <xdr:col>12</xdr:col>
      <xdr:colOff>527050</xdr:colOff>
      <xdr:row>32</xdr:row>
      <xdr:rowOff>165100</xdr:rowOff>
    </xdr:to>
    <xdr:pic>
      <xdr:nvPicPr>
        <xdr:cNvPr id="68" name="图片 6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534150" y="5889625"/>
          <a:ext cx="2387600" cy="488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596900</xdr:colOff>
      <xdr:row>18</xdr:row>
      <xdr:rowOff>139700</xdr:rowOff>
    </xdr:from>
    <xdr:to>
      <xdr:col>2</xdr:col>
      <xdr:colOff>648970</xdr:colOff>
      <xdr:row>20</xdr:row>
      <xdr:rowOff>6350</xdr:rowOff>
    </xdr:to>
    <xdr:sp>
      <xdr:nvSpPr>
        <xdr:cNvPr id="69" name="矩形 68"/>
        <xdr:cNvSpPr/>
      </xdr:nvSpPr>
      <xdr:spPr>
        <a:xfrm>
          <a:off x="1257300" y="3819525"/>
          <a:ext cx="71247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部门</a:t>
          </a:r>
          <a:endParaRPr lang="zh-CN" altLang="en-US" sz="1100"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</xdr:col>
      <xdr:colOff>597535</xdr:colOff>
      <xdr:row>18</xdr:row>
      <xdr:rowOff>139700</xdr:rowOff>
    </xdr:from>
    <xdr:to>
      <xdr:col>6</xdr:col>
      <xdr:colOff>596265</xdr:colOff>
      <xdr:row>20</xdr:row>
      <xdr:rowOff>19050</xdr:rowOff>
    </xdr:to>
    <xdr:sp>
      <xdr:nvSpPr>
        <xdr:cNvPr id="70" name="圆角矩形 69"/>
        <xdr:cNvSpPr/>
      </xdr:nvSpPr>
      <xdr:spPr>
        <a:xfrm>
          <a:off x="1918335" y="3819525"/>
          <a:ext cx="2640330" cy="241300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ysClr val="windowText" lastClr="000000"/>
              </a:solidFill>
            </a:rPr>
            <a:t>根据工号从员工个体户档案中带出部门</a:t>
          </a:r>
          <a:endParaRPr lang="zh-CN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292735</xdr:colOff>
      <xdr:row>18</xdr:row>
      <xdr:rowOff>164465</xdr:rowOff>
    </xdr:from>
    <xdr:to>
      <xdr:col>8</xdr:col>
      <xdr:colOff>279400</xdr:colOff>
      <xdr:row>20</xdr:row>
      <xdr:rowOff>31115</xdr:rowOff>
    </xdr:to>
    <xdr:sp>
      <xdr:nvSpPr>
        <xdr:cNvPr id="71" name="矩形 70"/>
        <xdr:cNvSpPr/>
      </xdr:nvSpPr>
      <xdr:spPr>
        <a:xfrm>
          <a:off x="4915535" y="3844290"/>
          <a:ext cx="90106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省区</a:t>
          </a:r>
          <a:r>
            <a:rPr lang="en-US" altLang="zh-CN" sz="1100">
              <a:solidFill>
                <a:sysClr val="windowText" lastClr="000000"/>
              </a:solidFill>
            </a:rPr>
            <a:t>/</a:t>
          </a:r>
          <a:r>
            <a:rPr lang="zh-CN" altLang="en-US" sz="1100">
              <a:solidFill>
                <a:sysClr val="windowText" lastClr="000000"/>
              </a:solidFill>
            </a:rPr>
            <a:t>大区</a:t>
          </a:r>
          <a:endParaRPr lang="en-US" altLang="zh-CN" sz="1100"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8</xdr:col>
      <xdr:colOff>266700</xdr:colOff>
      <xdr:row>19</xdr:row>
      <xdr:rowOff>4445</xdr:rowOff>
    </xdr:from>
    <xdr:to>
      <xdr:col>12</xdr:col>
      <xdr:colOff>133350</xdr:colOff>
      <xdr:row>20</xdr:row>
      <xdr:rowOff>61595</xdr:rowOff>
    </xdr:to>
    <xdr:sp>
      <xdr:nvSpPr>
        <xdr:cNvPr id="72" name="圆角矩形 71"/>
        <xdr:cNvSpPr/>
      </xdr:nvSpPr>
      <xdr:spPr>
        <a:xfrm>
          <a:off x="5803900" y="3865245"/>
          <a:ext cx="2724150" cy="238125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ysClr val="windowText" lastClr="000000"/>
              </a:solidFill>
              <a:sym typeface="+mn-ea"/>
            </a:rPr>
            <a:t>根据工号从员工个体户档案中带出</a:t>
          </a:r>
          <a:endParaRPr lang="zh-CN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374650</xdr:colOff>
      <xdr:row>24</xdr:row>
      <xdr:rowOff>6350</xdr:rowOff>
    </xdr:from>
    <xdr:to>
      <xdr:col>6</xdr:col>
      <xdr:colOff>545465</xdr:colOff>
      <xdr:row>25</xdr:row>
      <xdr:rowOff>50800</xdr:rowOff>
    </xdr:to>
    <xdr:sp>
      <xdr:nvSpPr>
        <xdr:cNvPr id="73" name="矩形 72"/>
        <xdr:cNvSpPr/>
      </xdr:nvSpPr>
      <xdr:spPr>
        <a:xfrm>
          <a:off x="3676650" y="4772025"/>
          <a:ext cx="831215" cy="22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>
              <a:solidFill>
                <a:srgbClr val="FF0000"/>
              </a:solidFill>
            </a:rPr>
            <a:t>*</a:t>
          </a:r>
          <a:r>
            <a:rPr lang="zh-CN" altLang="en-US" sz="1100">
              <a:solidFill>
                <a:sysClr val="windowText" lastClr="000000"/>
              </a:solidFill>
            </a:rPr>
            <a:t>月份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531495</xdr:colOff>
      <xdr:row>24</xdr:row>
      <xdr:rowOff>5080</xdr:rowOff>
    </xdr:from>
    <xdr:to>
      <xdr:col>8</xdr:col>
      <xdr:colOff>340995</xdr:colOff>
      <xdr:row>26</xdr:row>
      <xdr:rowOff>118745</xdr:rowOff>
    </xdr:to>
    <xdr:sp>
      <xdr:nvSpPr>
        <xdr:cNvPr id="74" name="圆角矩形 73"/>
        <xdr:cNvSpPr/>
      </xdr:nvSpPr>
      <xdr:spPr>
        <a:xfrm>
          <a:off x="4493895" y="4770755"/>
          <a:ext cx="1384300" cy="475615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ysClr val="windowText" lastClr="000000"/>
              </a:solidFill>
            </a:rPr>
            <a:t>下拉框选择（</a:t>
          </a:r>
          <a:r>
            <a:rPr lang="en-US" altLang="zh-CN" sz="1000">
              <a:solidFill>
                <a:sysClr val="windowText" lastClr="000000"/>
              </a:solidFill>
            </a:rPr>
            <a:t>1</a:t>
          </a:r>
          <a:r>
            <a:rPr lang="zh-CN" altLang="en-US" sz="1000">
              <a:solidFill>
                <a:sysClr val="windowText" lastClr="000000"/>
              </a:solidFill>
            </a:rPr>
            <a:t>月</a:t>
          </a:r>
          <a:r>
            <a:rPr lang="en-US" altLang="zh-CN" sz="1000">
              <a:solidFill>
                <a:sysClr val="windowText" lastClr="000000"/>
              </a:solidFill>
            </a:rPr>
            <a:t>-12</a:t>
          </a:r>
          <a:r>
            <a:rPr lang="zh-CN" altLang="en-US" sz="1000">
              <a:solidFill>
                <a:sysClr val="windowText" lastClr="000000"/>
              </a:solidFill>
            </a:rPr>
            <a:t>月）</a:t>
          </a:r>
          <a:endParaRPr lang="en-US" altLang="zh-CN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692150</xdr:colOff>
      <xdr:row>24</xdr:row>
      <xdr:rowOff>19050</xdr:rowOff>
    </xdr:from>
    <xdr:to>
      <xdr:col>9</xdr:col>
      <xdr:colOff>647065</xdr:colOff>
      <xdr:row>25</xdr:row>
      <xdr:rowOff>63500</xdr:rowOff>
    </xdr:to>
    <xdr:sp>
      <xdr:nvSpPr>
        <xdr:cNvPr id="75" name="矩形 74"/>
        <xdr:cNvSpPr/>
      </xdr:nvSpPr>
      <xdr:spPr>
        <a:xfrm>
          <a:off x="6229350" y="4784725"/>
          <a:ext cx="831215" cy="22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>
              <a:solidFill>
                <a:srgbClr val="FF0000"/>
              </a:solidFill>
            </a:rPr>
            <a:t>*</a:t>
          </a:r>
          <a:r>
            <a:rPr lang="zh-CN" altLang="en-US" sz="1100">
              <a:solidFill>
                <a:sysClr val="windowText" lastClr="000000"/>
              </a:solidFill>
            </a:rPr>
            <a:t>发票金额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632460</xdr:colOff>
      <xdr:row>24</xdr:row>
      <xdr:rowOff>17780</xdr:rowOff>
    </xdr:from>
    <xdr:to>
      <xdr:col>12</xdr:col>
      <xdr:colOff>104775</xdr:colOff>
      <xdr:row>25</xdr:row>
      <xdr:rowOff>74930</xdr:rowOff>
    </xdr:to>
    <xdr:sp>
      <xdr:nvSpPr>
        <xdr:cNvPr id="76" name="圆角矩形 75"/>
        <xdr:cNvSpPr/>
      </xdr:nvSpPr>
      <xdr:spPr>
        <a:xfrm>
          <a:off x="7045960" y="4783455"/>
          <a:ext cx="1453515" cy="238125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ysClr val="windowText" lastClr="000000"/>
              </a:solidFill>
            </a:rPr>
            <a:t>数值，手输</a:t>
          </a:r>
          <a:endParaRPr lang="en-US" altLang="zh-CN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457200</xdr:colOff>
      <xdr:row>23</xdr:row>
      <xdr:rowOff>139700</xdr:rowOff>
    </xdr:from>
    <xdr:to>
      <xdr:col>2</xdr:col>
      <xdr:colOff>628015</xdr:colOff>
      <xdr:row>25</xdr:row>
      <xdr:rowOff>6350</xdr:rowOff>
    </xdr:to>
    <xdr:sp>
      <xdr:nvSpPr>
        <xdr:cNvPr id="77" name="矩形 76"/>
        <xdr:cNvSpPr/>
      </xdr:nvSpPr>
      <xdr:spPr>
        <a:xfrm>
          <a:off x="1117600" y="4724400"/>
          <a:ext cx="83121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>
              <a:solidFill>
                <a:srgbClr val="FF0000"/>
              </a:solidFill>
            </a:rPr>
            <a:t>*</a:t>
          </a:r>
          <a:r>
            <a:rPr lang="zh-CN" altLang="en-US" sz="1100">
              <a:solidFill>
                <a:sysClr val="windowText" lastClr="000000"/>
              </a:solidFill>
            </a:rPr>
            <a:t>年份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614045</xdr:colOff>
      <xdr:row>23</xdr:row>
      <xdr:rowOff>138430</xdr:rowOff>
    </xdr:from>
    <xdr:to>
      <xdr:col>5</xdr:col>
      <xdr:colOff>213995</xdr:colOff>
      <xdr:row>26</xdr:row>
      <xdr:rowOff>105410</xdr:rowOff>
    </xdr:to>
    <xdr:sp>
      <xdr:nvSpPr>
        <xdr:cNvPr id="78" name="圆角矩形 77"/>
        <xdr:cNvSpPr/>
      </xdr:nvSpPr>
      <xdr:spPr>
        <a:xfrm>
          <a:off x="1934845" y="4723130"/>
          <a:ext cx="1581150" cy="509905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ysClr val="windowText" lastClr="000000"/>
              </a:solidFill>
            </a:rPr>
            <a:t>下拉框选择（</a:t>
          </a:r>
          <a:r>
            <a:rPr lang="en-US" altLang="zh-CN" sz="1000">
              <a:solidFill>
                <a:sysClr val="windowText" lastClr="000000"/>
              </a:solidFill>
            </a:rPr>
            <a:t>2019</a:t>
          </a:r>
          <a:r>
            <a:rPr lang="zh-CN" altLang="en-US" sz="1000">
              <a:solidFill>
                <a:sysClr val="windowText" lastClr="000000"/>
              </a:solidFill>
            </a:rPr>
            <a:t>、</a:t>
          </a:r>
          <a:r>
            <a:rPr lang="en-US" altLang="zh-CN" sz="1000">
              <a:solidFill>
                <a:sysClr val="windowText" lastClr="000000"/>
              </a:solidFill>
            </a:rPr>
            <a:t>2020</a:t>
          </a:r>
          <a:r>
            <a:rPr lang="zh-CN" altLang="en-US" sz="1000">
              <a:solidFill>
                <a:sysClr val="windowText" lastClr="000000"/>
              </a:solidFill>
            </a:rPr>
            <a:t>、</a:t>
          </a:r>
          <a:r>
            <a:rPr lang="en-US" altLang="zh-CN" sz="1000">
              <a:solidFill>
                <a:sysClr val="windowText" lastClr="000000"/>
              </a:solidFill>
            </a:rPr>
            <a:t>2021</a:t>
          </a:r>
          <a:r>
            <a:rPr lang="zh-CN" altLang="en-US" sz="1000">
              <a:solidFill>
                <a:sysClr val="windowText" lastClr="000000"/>
              </a:solidFill>
            </a:rPr>
            <a:t>、</a:t>
          </a:r>
          <a:r>
            <a:rPr lang="en-US" altLang="zh-CN" sz="1000">
              <a:solidFill>
                <a:sysClr val="windowText" lastClr="000000"/>
              </a:solidFill>
            </a:rPr>
            <a:t>2022</a:t>
          </a:r>
          <a:r>
            <a:rPr lang="zh-CN" altLang="en-US" sz="1000">
              <a:solidFill>
                <a:sysClr val="windowText" lastClr="000000"/>
              </a:solidFill>
            </a:rPr>
            <a:t>）</a:t>
          </a:r>
          <a:endParaRPr lang="zh-CN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127000</xdr:colOff>
      <xdr:row>16</xdr:row>
      <xdr:rowOff>6350</xdr:rowOff>
    </xdr:from>
    <xdr:to>
      <xdr:col>8</xdr:col>
      <xdr:colOff>660400</xdr:colOff>
      <xdr:row>17</xdr:row>
      <xdr:rowOff>50800</xdr:rowOff>
    </xdr:to>
    <xdr:sp>
      <xdr:nvSpPr>
        <xdr:cNvPr id="79" name="矩形 78"/>
        <xdr:cNvSpPr/>
      </xdr:nvSpPr>
      <xdr:spPr>
        <a:xfrm>
          <a:off x="5664200" y="3324225"/>
          <a:ext cx="533400" cy="22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批次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748665</xdr:colOff>
      <xdr:row>16</xdr:row>
      <xdr:rowOff>16510</xdr:rowOff>
    </xdr:from>
    <xdr:to>
      <xdr:col>12</xdr:col>
      <xdr:colOff>149225</xdr:colOff>
      <xdr:row>17</xdr:row>
      <xdr:rowOff>73660</xdr:rowOff>
    </xdr:to>
    <xdr:sp>
      <xdr:nvSpPr>
        <xdr:cNvPr id="80" name="圆角矩形 79"/>
        <xdr:cNvSpPr/>
      </xdr:nvSpPr>
      <xdr:spPr>
        <a:xfrm>
          <a:off x="6285865" y="3334385"/>
          <a:ext cx="2258060" cy="238125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ysClr val="windowText" lastClr="000000"/>
              </a:solidFill>
            </a:rPr>
            <a:t>根据工号从员工个体户档案带出批次</a:t>
          </a:r>
          <a:endParaRPr lang="zh-CN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278765</xdr:colOff>
      <xdr:row>4</xdr:row>
      <xdr:rowOff>78740</xdr:rowOff>
    </xdr:from>
    <xdr:to>
      <xdr:col>1</xdr:col>
      <xdr:colOff>154305</xdr:colOff>
      <xdr:row>5</xdr:row>
      <xdr:rowOff>123190</xdr:rowOff>
    </xdr:to>
    <xdr:sp>
      <xdr:nvSpPr>
        <xdr:cNvPr id="81" name="矩形 80"/>
        <xdr:cNvSpPr/>
      </xdr:nvSpPr>
      <xdr:spPr>
        <a:xfrm>
          <a:off x="278765" y="802640"/>
          <a:ext cx="535940" cy="22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年份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107315</xdr:colOff>
      <xdr:row>4</xdr:row>
      <xdr:rowOff>81915</xdr:rowOff>
    </xdr:from>
    <xdr:to>
      <xdr:col>2</xdr:col>
      <xdr:colOff>631190</xdr:colOff>
      <xdr:row>5</xdr:row>
      <xdr:rowOff>139065</xdr:rowOff>
    </xdr:to>
    <xdr:sp>
      <xdr:nvSpPr>
        <xdr:cNvPr id="82" name="圆角矩形 81"/>
        <xdr:cNvSpPr/>
      </xdr:nvSpPr>
      <xdr:spPr>
        <a:xfrm>
          <a:off x="767715" y="805815"/>
          <a:ext cx="1184275" cy="238125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chemeClr val="tx1">
                  <a:lumMod val="50000"/>
                  <a:lumOff val="50000"/>
                </a:schemeClr>
              </a:solidFill>
            </a:rPr>
            <a:t>请输入年份</a:t>
          </a:r>
          <a:endParaRPr lang="zh-CN" altLang="en-US" sz="10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3</xdr:col>
      <xdr:colOff>113665</xdr:colOff>
      <xdr:row>4</xdr:row>
      <xdr:rowOff>78740</xdr:rowOff>
    </xdr:from>
    <xdr:to>
      <xdr:col>3</xdr:col>
      <xdr:colOff>649605</xdr:colOff>
      <xdr:row>5</xdr:row>
      <xdr:rowOff>123190</xdr:rowOff>
    </xdr:to>
    <xdr:sp>
      <xdr:nvSpPr>
        <xdr:cNvPr id="83" name="矩形 82"/>
        <xdr:cNvSpPr/>
      </xdr:nvSpPr>
      <xdr:spPr>
        <a:xfrm>
          <a:off x="2094865" y="802640"/>
          <a:ext cx="535940" cy="22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月份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526415</xdr:colOff>
      <xdr:row>4</xdr:row>
      <xdr:rowOff>81915</xdr:rowOff>
    </xdr:from>
    <xdr:to>
      <xdr:col>5</xdr:col>
      <xdr:colOff>389890</xdr:colOff>
      <xdr:row>5</xdr:row>
      <xdr:rowOff>139065</xdr:rowOff>
    </xdr:to>
    <xdr:sp>
      <xdr:nvSpPr>
        <xdr:cNvPr id="84" name="圆角矩形 83"/>
        <xdr:cNvSpPr/>
      </xdr:nvSpPr>
      <xdr:spPr>
        <a:xfrm>
          <a:off x="2507615" y="805815"/>
          <a:ext cx="1184275" cy="238125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chemeClr val="tx1">
                  <a:lumMod val="50000"/>
                  <a:lumOff val="50000"/>
                </a:schemeClr>
              </a:solidFill>
            </a:rPr>
            <a:t>请输入月份</a:t>
          </a:r>
          <a:endParaRPr lang="zh-CN" altLang="en-US" sz="10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5</xdr:col>
      <xdr:colOff>354965</xdr:colOff>
      <xdr:row>4</xdr:row>
      <xdr:rowOff>85090</xdr:rowOff>
    </xdr:from>
    <xdr:to>
      <xdr:col>6</xdr:col>
      <xdr:colOff>598805</xdr:colOff>
      <xdr:row>5</xdr:row>
      <xdr:rowOff>129540</xdr:rowOff>
    </xdr:to>
    <xdr:sp>
      <xdr:nvSpPr>
        <xdr:cNvPr id="85" name="矩形 84"/>
        <xdr:cNvSpPr/>
      </xdr:nvSpPr>
      <xdr:spPr>
        <a:xfrm>
          <a:off x="3656965" y="808990"/>
          <a:ext cx="904240" cy="22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个体户名称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545465</xdr:colOff>
      <xdr:row>4</xdr:row>
      <xdr:rowOff>69215</xdr:rowOff>
    </xdr:from>
    <xdr:to>
      <xdr:col>8</xdr:col>
      <xdr:colOff>554355</xdr:colOff>
      <xdr:row>5</xdr:row>
      <xdr:rowOff>126365</xdr:rowOff>
    </xdr:to>
    <xdr:sp>
      <xdr:nvSpPr>
        <xdr:cNvPr id="86" name="圆角矩形 85"/>
        <xdr:cNvSpPr/>
      </xdr:nvSpPr>
      <xdr:spPr>
        <a:xfrm>
          <a:off x="4507865" y="793115"/>
          <a:ext cx="1583690" cy="238125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chemeClr val="tx1">
                  <a:lumMod val="50000"/>
                  <a:lumOff val="50000"/>
                </a:schemeClr>
              </a:solidFill>
            </a:rPr>
            <a:t>请输入发放单位</a:t>
          </a:r>
          <a:endParaRPr lang="zh-CN" altLang="en-US" sz="10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 editAs="oneCell">
    <xdr:from>
      <xdr:col>12</xdr:col>
      <xdr:colOff>368300</xdr:colOff>
      <xdr:row>4</xdr:row>
      <xdr:rowOff>0</xdr:rowOff>
    </xdr:from>
    <xdr:to>
      <xdr:col>14</xdr:col>
      <xdr:colOff>331470</xdr:colOff>
      <xdr:row>5</xdr:row>
      <xdr:rowOff>160020</xdr:rowOff>
    </xdr:to>
    <xdr:pic>
      <xdr:nvPicPr>
        <xdr:cNvPr id="89" name="图片 8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63000" y="723900"/>
          <a:ext cx="1283970" cy="3409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6350</xdr:colOff>
      <xdr:row>4</xdr:row>
      <xdr:rowOff>0</xdr:rowOff>
    </xdr:from>
    <xdr:to>
      <xdr:col>16</xdr:col>
      <xdr:colOff>645795</xdr:colOff>
      <xdr:row>37</xdr:row>
      <xdr:rowOff>6985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0" y="847725"/>
          <a:ext cx="11908790" cy="5979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447040</xdr:colOff>
      <xdr:row>1</xdr:row>
      <xdr:rowOff>170180</xdr:rowOff>
    </xdr:from>
    <xdr:to>
      <xdr:col>3</xdr:col>
      <xdr:colOff>31115</xdr:colOff>
      <xdr:row>3</xdr:row>
      <xdr:rowOff>55245</xdr:rowOff>
    </xdr:to>
    <xdr:sp>
      <xdr:nvSpPr>
        <xdr:cNvPr id="8" name="圆角矩形 7"/>
        <xdr:cNvSpPr/>
      </xdr:nvSpPr>
      <xdr:spPr>
        <a:xfrm>
          <a:off x="447040" y="474980"/>
          <a:ext cx="1565275" cy="247015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>
              <a:latin typeface="微软雅黑" panose="020B0503020204020204" charset="-122"/>
              <a:ea typeface="微软雅黑" panose="020B0503020204020204" charset="-122"/>
            </a:rPr>
            <a:t>导出员工个体户明细</a:t>
          </a:r>
          <a:endParaRPr lang="zh-CN" altLang="en-US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3</xdr:col>
      <xdr:colOff>173990</xdr:colOff>
      <xdr:row>1</xdr:row>
      <xdr:rowOff>176530</xdr:rowOff>
    </xdr:from>
    <xdr:to>
      <xdr:col>6</xdr:col>
      <xdr:colOff>81280</xdr:colOff>
      <xdr:row>3</xdr:row>
      <xdr:rowOff>61595</xdr:rowOff>
    </xdr:to>
    <xdr:sp>
      <xdr:nvSpPr>
        <xdr:cNvPr id="9" name="圆角矩形 8"/>
        <xdr:cNvSpPr/>
      </xdr:nvSpPr>
      <xdr:spPr>
        <a:xfrm>
          <a:off x="2155190" y="481330"/>
          <a:ext cx="1888490" cy="247015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>
              <a:latin typeface="微软雅黑" panose="020B0503020204020204" charset="-122"/>
              <a:ea typeface="微软雅黑" panose="020B0503020204020204" charset="-122"/>
            </a:rPr>
            <a:t>导入员工个体户发放明细</a:t>
          </a:r>
          <a:endParaRPr lang="zh-CN" altLang="en-US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6</xdr:col>
      <xdr:colOff>199390</xdr:colOff>
      <xdr:row>1</xdr:row>
      <xdr:rowOff>170180</xdr:rowOff>
    </xdr:from>
    <xdr:to>
      <xdr:col>8</xdr:col>
      <xdr:colOff>443865</xdr:colOff>
      <xdr:row>3</xdr:row>
      <xdr:rowOff>55245</xdr:rowOff>
    </xdr:to>
    <xdr:sp>
      <xdr:nvSpPr>
        <xdr:cNvPr id="10" name="圆角矩形 9"/>
        <xdr:cNvSpPr/>
      </xdr:nvSpPr>
      <xdr:spPr>
        <a:xfrm>
          <a:off x="4161790" y="474980"/>
          <a:ext cx="1647825" cy="247015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>
              <a:latin typeface="微软雅黑" panose="020B0503020204020204" charset="-122"/>
              <a:ea typeface="微软雅黑" panose="020B0503020204020204" charset="-122"/>
            </a:rPr>
            <a:t>员工个体户发放明细</a:t>
          </a:r>
          <a:endParaRPr lang="zh-CN" altLang="en-US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8</xdr:col>
      <xdr:colOff>643890</xdr:colOff>
      <xdr:row>1</xdr:row>
      <xdr:rowOff>176530</xdr:rowOff>
    </xdr:from>
    <xdr:to>
      <xdr:col>10</xdr:col>
      <xdr:colOff>121285</xdr:colOff>
      <xdr:row>3</xdr:row>
      <xdr:rowOff>61595</xdr:rowOff>
    </xdr:to>
    <xdr:sp>
      <xdr:nvSpPr>
        <xdr:cNvPr id="11" name="圆角矩形 10"/>
        <xdr:cNvSpPr/>
      </xdr:nvSpPr>
      <xdr:spPr>
        <a:xfrm>
          <a:off x="6009640" y="481330"/>
          <a:ext cx="961390" cy="247015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>
              <a:latin typeface="微软雅黑" panose="020B0503020204020204" charset="-122"/>
              <a:ea typeface="微软雅黑" panose="020B0503020204020204" charset="-122"/>
            </a:rPr>
            <a:t>确认完成</a:t>
          </a:r>
          <a:endParaRPr lang="zh-CN" altLang="en-US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10</xdr:col>
      <xdr:colOff>250190</xdr:colOff>
      <xdr:row>1</xdr:row>
      <xdr:rowOff>176530</xdr:rowOff>
    </xdr:from>
    <xdr:to>
      <xdr:col>11</xdr:col>
      <xdr:colOff>387985</xdr:colOff>
      <xdr:row>3</xdr:row>
      <xdr:rowOff>61595</xdr:rowOff>
    </xdr:to>
    <xdr:sp>
      <xdr:nvSpPr>
        <xdr:cNvPr id="12" name="圆角矩形 11"/>
        <xdr:cNvSpPr/>
      </xdr:nvSpPr>
      <xdr:spPr>
        <a:xfrm>
          <a:off x="7099935" y="481330"/>
          <a:ext cx="874395" cy="247015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>
              <a:latin typeface="微软雅黑" panose="020B0503020204020204" charset="-122"/>
              <a:ea typeface="微软雅黑" panose="020B0503020204020204" charset="-122"/>
            </a:rPr>
            <a:t>取消确认</a:t>
          </a:r>
          <a:endParaRPr lang="zh-CN" altLang="en-US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11</xdr:col>
      <xdr:colOff>523240</xdr:colOff>
      <xdr:row>1</xdr:row>
      <xdr:rowOff>176530</xdr:rowOff>
    </xdr:from>
    <xdr:to>
      <xdr:col>13</xdr:col>
      <xdr:colOff>658495</xdr:colOff>
      <xdr:row>3</xdr:row>
      <xdr:rowOff>57785</xdr:rowOff>
    </xdr:to>
    <xdr:sp>
      <xdr:nvSpPr>
        <xdr:cNvPr id="13" name="圆角矩形 12"/>
        <xdr:cNvSpPr/>
      </xdr:nvSpPr>
      <xdr:spPr>
        <a:xfrm>
          <a:off x="8109585" y="481330"/>
          <a:ext cx="1608455" cy="243205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>
              <a:latin typeface="微软雅黑" panose="020B0503020204020204" charset="-122"/>
              <a:ea typeface="微软雅黑" panose="020B0503020204020204" charset="-122"/>
            </a:rPr>
            <a:t>撤回员工个体户导入</a:t>
          </a:r>
          <a:endParaRPr lang="zh-CN" altLang="en-US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0</xdr:col>
      <xdr:colOff>215900</xdr:colOff>
      <xdr:row>68</xdr:row>
      <xdr:rowOff>114300</xdr:rowOff>
    </xdr:from>
    <xdr:to>
      <xdr:col>0</xdr:col>
      <xdr:colOff>330200</xdr:colOff>
      <xdr:row>68</xdr:row>
      <xdr:rowOff>228600</xdr:rowOff>
    </xdr:to>
    <xdr:sp>
      <xdr:nvSpPr>
        <xdr:cNvPr id="4" name="矩形 3"/>
        <xdr:cNvSpPr/>
      </xdr:nvSpPr>
      <xdr:spPr>
        <a:xfrm>
          <a:off x="215900" y="16563975"/>
          <a:ext cx="114300" cy="114300"/>
        </a:xfrm>
        <a:prstGeom prst="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241300</xdr:colOff>
      <xdr:row>66</xdr:row>
      <xdr:rowOff>63500</xdr:rowOff>
    </xdr:from>
    <xdr:to>
      <xdr:col>1</xdr:col>
      <xdr:colOff>114300</xdr:colOff>
      <xdr:row>67</xdr:row>
      <xdr:rowOff>107950</xdr:rowOff>
    </xdr:to>
    <xdr:sp>
      <xdr:nvSpPr>
        <xdr:cNvPr id="5" name="矩形 4"/>
        <xdr:cNvSpPr/>
      </xdr:nvSpPr>
      <xdr:spPr>
        <a:xfrm>
          <a:off x="241300" y="15671800"/>
          <a:ext cx="533400" cy="22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批次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100965</xdr:colOff>
      <xdr:row>66</xdr:row>
      <xdr:rowOff>81915</xdr:rowOff>
    </xdr:from>
    <xdr:to>
      <xdr:col>3</xdr:col>
      <xdr:colOff>41910</xdr:colOff>
      <xdr:row>67</xdr:row>
      <xdr:rowOff>138430</xdr:rowOff>
    </xdr:to>
    <xdr:sp>
      <xdr:nvSpPr>
        <xdr:cNvPr id="6" name="圆角矩形 5"/>
        <xdr:cNvSpPr/>
      </xdr:nvSpPr>
      <xdr:spPr>
        <a:xfrm>
          <a:off x="761365" y="15690215"/>
          <a:ext cx="1261745" cy="237490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chemeClr val="tx1">
                  <a:lumMod val="50000"/>
                  <a:lumOff val="50000"/>
                </a:schemeClr>
              </a:solidFill>
            </a:rPr>
            <a:t>请输入批次</a:t>
          </a:r>
          <a:r>
            <a:rPr lang="en-US" altLang="zh-CN" sz="1000">
              <a:solidFill>
                <a:schemeClr val="bg2">
                  <a:lumMod val="90000"/>
                </a:schemeClr>
              </a:solidFill>
            </a:rPr>
            <a:t> </a:t>
          </a:r>
          <a:endParaRPr lang="en-US" altLang="zh-CN" sz="1000">
            <a:solidFill>
              <a:schemeClr val="bg2">
                <a:lumMod val="90000"/>
              </a:schemeClr>
            </a:solidFill>
          </a:endParaRPr>
        </a:p>
      </xdr:txBody>
    </xdr:sp>
    <xdr:clientData/>
  </xdr:twoCellAnchor>
  <xdr:twoCellAnchor>
    <xdr:from>
      <xdr:col>3</xdr:col>
      <xdr:colOff>101600</xdr:colOff>
      <xdr:row>66</xdr:row>
      <xdr:rowOff>57150</xdr:rowOff>
    </xdr:from>
    <xdr:to>
      <xdr:col>4</xdr:col>
      <xdr:colOff>82550</xdr:colOff>
      <xdr:row>67</xdr:row>
      <xdr:rowOff>101600</xdr:rowOff>
    </xdr:to>
    <xdr:sp>
      <xdr:nvSpPr>
        <xdr:cNvPr id="7" name="矩形 6"/>
        <xdr:cNvSpPr/>
      </xdr:nvSpPr>
      <xdr:spPr>
        <a:xfrm>
          <a:off x="2082800" y="15665450"/>
          <a:ext cx="641350" cy="22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部门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519430</xdr:colOff>
      <xdr:row>66</xdr:row>
      <xdr:rowOff>68580</xdr:rowOff>
    </xdr:from>
    <xdr:to>
      <xdr:col>5</xdr:col>
      <xdr:colOff>594995</xdr:colOff>
      <xdr:row>67</xdr:row>
      <xdr:rowOff>125730</xdr:rowOff>
    </xdr:to>
    <xdr:sp>
      <xdr:nvSpPr>
        <xdr:cNvPr id="14" name="圆角矩形 13"/>
        <xdr:cNvSpPr/>
      </xdr:nvSpPr>
      <xdr:spPr>
        <a:xfrm>
          <a:off x="2500630" y="15676880"/>
          <a:ext cx="1396365" cy="238125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chemeClr val="tx1">
                  <a:lumMod val="50000"/>
                  <a:lumOff val="50000"/>
                </a:schemeClr>
              </a:solidFill>
            </a:rPr>
            <a:t>请输入部门</a:t>
          </a:r>
          <a:endParaRPr lang="zh-CN" altLang="en-US" sz="10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5</xdr:col>
      <xdr:colOff>646430</xdr:colOff>
      <xdr:row>66</xdr:row>
      <xdr:rowOff>72390</xdr:rowOff>
    </xdr:from>
    <xdr:to>
      <xdr:col>6</xdr:col>
      <xdr:colOff>575310</xdr:colOff>
      <xdr:row>67</xdr:row>
      <xdr:rowOff>115570</xdr:rowOff>
    </xdr:to>
    <xdr:sp>
      <xdr:nvSpPr>
        <xdr:cNvPr id="15" name="矩形 14"/>
        <xdr:cNvSpPr/>
      </xdr:nvSpPr>
      <xdr:spPr>
        <a:xfrm>
          <a:off x="3948430" y="15680690"/>
          <a:ext cx="589280" cy="2241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大区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478155</xdr:colOff>
      <xdr:row>66</xdr:row>
      <xdr:rowOff>80645</xdr:rowOff>
    </xdr:from>
    <xdr:to>
      <xdr:col>8</xdr:col>
      <xdr:colOff>535305</xdr:colOff>
      <xdr:row>67</xdr:row>
      <xdr:rowOff>137795</xdr:rowOff>
    </xdr:to>
    <xdr:sp>
      <xdr:nvSpPr>
        <xdr:cNvPr id="16" name="圆角矩形 15"/>
        <xdr:cNvSpPr/>
      </xdr:nvSpPr>
      <xdr:spPr>
        <a:xfrm>
          <a:off x="4440555" y="15688945"/>
          <a:ext cx="1460500" cy="238125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chemeClr val="tx1">
                  <a:lumMod val="50000"/>
                  <a:lumOff val="50000"/>
                </a:schemeClr>
              </a:solidFill>
            </a:rPr>
            <a:t>请输入大区</a:t>
          </a:r>
          <a:endParaRPr lang="zh-CN" altLang="en-US" sz="10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9</xdr:col>
      <xdr:colOff>114300</xdr:colOff>
      <xdr:row>66</xdr:row>
      <xdr:rowOff>44450</xdr:rowOff>
    </xdr:from>
    <xdr:to>
      <xdr:col>9</xdr:col>
      <xdr:colOff>647700</xdr:colOff>
      <xdr:row>67</xdr:row>
      <xdr:rowOff>88900</xdr:rowOff>
    </xdr:to>
    <xdr:sp>
      <xdr:nvSpPr>
        <xdr:cNvPr id="17" name="矩形 16"/>
        <xdr:cNvSpPr/>
      </xdr:nvSpPr>
      <xdr:spPr>
        <a:xfrm>
          <a:off x="6227445" y="15652750"/>
          <a:ext cx="533400" cy="22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工号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572135</xdr:colOff>
      <xdr:row>66</xdr:row>
      <xdr:rowOff>70485</xdr:rowOff>
    </xdr:from>
    <xdr:to>
      <xdr:col>12</xdr:col>
      <xdr:colOff>41910</xdr:colOff>
      <xdr:row>67</xdr:row>
      <xdr:rowOff>127635</xdr:rowOff>
    </xdr:to>
    <xdr:sp>
      <xdr:nvSpPr>
        <xdr:cNvPr id="18" name="圆角矩形 17"/>
        <xdr:cNvSpPr/>
      </xdr:nvSpPr>
      <xdr:spPr>
        <a:xfrm>
          <a:off x="6685280" y="15678785"/>
          <a:ext cx="1679575" cy="238125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chemeClr val="tx1">
                  <a:lumMod val="50000"/>
                  <a:lumOff val="50000"/>
                </a:schemeClr>
              </a:solidFill>
            </a:rPr>
            <a:t>请输入工号</a:t>
          </a:r>
          <a:endParaRPr lang="zh-CN" altLang="en-US" sz="10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12</xdr:col>
      <xdr:colOff>443865</xdr:colOff>
      <xdr:row>66</xdr:row>
      <xdr:rowOff>68580</xdr:rowOff>
    </xdr:from>
    <xdr:to>
      <xdr:col>13</xdr:col>
      <xdr:colOff>617855</xdr:colOff>
      <xdr:row>67</xdr:row>
      <xdr:rowOff>113030</xdr:rowOff>
    </xdr:to>
    <xdr:sp>
      <xdr:nvSpPr>
        <xdr:cNvPr id="19" name="矩形 18"/>
        <xdr:cNvSpPr/>
      </xdr:nvSpPr>
      <xdr:spPr>
        <a:xfrm>
          <a:off x="8766810" y="15676880"/>
          <a:ext cx="910590" cy="22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姓名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277495</xdr:colOff>
      <xdr:row>66</xdr:row>
      <xdr:rowOff>71755</xdr:rowOff>
    </xdr:from>
    <xdr:to>
      <xdr:col>14</xdr:col>
      <xdr:colOff>560070</xdr:colOff>
      <xdr:row>67</xdr:row>
      <xdr:rowOff>128905</xdr:rowOff>
    </xdr:to>
    <xdr:sp>
      <xdr:nvSpPr>
        <xdr:cNvPr id="20" name="圆角矩形 19"/>
        <xdr:cNvSpPr/>
      </xdr:nvSpPr>
      <xdr:spPr>
        <a:xfrm>
          <a:off x="9337040" y="15680055"/>
          <a:ext cx="1019175" cy="238125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chemeClr val="tx1">
                  <a:lumMod val="50000"/>
                  <a:lumOff val="50000"/>
                </a:schemeClr>
              </a:solidFill>
            </a:rPr>
            <a:t>请输入姓名</a:t>
          </a:r>
          <a:endParaRPr lang="zh-CN" altLang="en-US" sz="10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 editAs="oneCell">
    <xdr:from>
      <xdr:col>18</xdr:col>
      <xdr:colOff>1115695</xdr:colOff>
      <xdr:row>67</xdr:row>
      <xdr:rowOff>193675</xdr:rowOff>
    </xdr:from>
    <xdr:to>
      <xdr:col>19</xdr:col>
      <xdr:colOff>452120</xdr:colOff>
      <xdr:row>67</xdr:row>
      <xdr:rowOff>531495</xdr:rowOff>
    </xdr:to>
    <xdr:pic>
      <xdr:nvPicPr>
        <xdr:cNvPr id="21" name="图片 2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858240" y="15982950"/>
          <a:ext cx="1283970" cy="337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215900</xdr:colOff>
      <xdr:row>69</xdr:row>
      <xdr:rowOff>114300</xdr:rowOff>
    </xdr:from>
    <xdr:to>
      <xdr:col>0</xdr:col>
      <xdr:colOff>330200</xdr:colOff>
      <xdr:row>69</xdr:row>
      <xdr:rowOff>228600</xdr:rowOff>
    </xdr:to>
    <xdr:sp>
      <xdr:nvSpPr>
        <xdr:cNvPr id="22" name="矩形 21"/>
        <xdr:cNvSpPr/>
      </xdr:nvSpPr>
      <xdr:spPr>
        <a:xfrm>
          <a:off x="215900" y="16983075"/>
          <a:ext cx="114300" cy="114300"/>
        </a:xfrm>
        <a:prstGeom prst="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37465</xdr:colOff>
      <xdr:row>67</xdr:row>
      <xdr:rowOff>247015</xdr:rowOff>
    </xdr:from>
    <xdr:to>
      <xdr:col>2</xdr:col>
      <xdr:colOff>196850</xdr:colOff>
      <xdr:row>67</xdr:row>
      <xdr:rowOff>467995</xdr:rowOff>
    </xdr:to>
    <xdr:sp>
      <xdr:nvSpPr>
        <xdr:cNvPr id="26" name="矩形 25"/>
        <xdr:cNvSpPr/>
      </xdr:nvSpPr>
      <xdr:spPr>
        <a:xfrm>
          <a:off x="37465" y="16036290"/>
          <a:ext cx="1480185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个体户名称</a:t>
          </a:r>
          <a:r>
            <a:rPr lang="en-US" altLang="zh-CN" sz="1100">
              <a:solidFill>
                <a:sysClr val="windowText" lastClr="000000"/>
              </a:solidFill>
            </a:rPr>
            <a:t>/</a:t>
          </a:r>
          <a:r>
            <a:rPr lang="zh-CN" altLang="en-US" sz="1100">
              <a:solidFill>
                <a:sysClr val="windowText" lastClr="000000"/>
              </a:solidFill>
            </a:rPr>
            <a:t>户名</a:t>
          </a:r>
          <a:endParaRPr lang="en-US" altLang="zh-CN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619125</xdr:colOff>
      <xdr:row>67</xdr:row>
      <xdr:rowOff>270510</xdr:rowOff>
    </xdr:from>
    <xdr:to>
      <xdr:col>5</xdr:col>
      <xdr:colOff>424180</xdr:colOff>
      <xdr:row>67</xdr:row>
      <xdr:rowOff>505460</xdr:rowOff>
    </xdr:to>
    <xdr:sp>
      <xdr:nvSpPr>
        <xdr:cNvPr id="27" name="圆角矩形 26"/>
        <xdr:cNvSpPr/>
      </xdr:nvSpPr>
      <xdr:spPr>
        <a:xfrm>
          <a:off x="1279525" y="16059785"/>
          <a:ext cx="2446655" cy="234950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chemeClr val="tx1">
                  <a:lumMod val="50000"/>
                  <a:lumOff val="50000"/>
                </a:schemeClr>
              </a:solidFill>
            </a:rPr>
            <a:t>请输入个体户名称</a:t>
          </a:r>
          <a:r>
            <a:rPr lang="en-US" altLang="zh-CN" sz="1000">
              <a:solidFill>
                <a:schemeClr val="tx1">
                  <a:lumMod val="50000"/>
                  <a:lumOff val="50000"/>
                </a:schemeClr>
              </a:solidFill>
            </a:rPr>
            <a:t>/</a:t>
          </a:r>
          <a:r>
            <a:rPr lang="zh-CN" altLang="en-US" sz="1000">
              <a:solidFill>
                <a:schemeClr val="tx1">
                  <a:lumMod val="50000"/>
                  <a:lumOff val="50000"/>
                </a:schemeClr>
              </a:solidFill>
            </a:rPr>
            <a:t>户名</a:t>
          </a:r>
          <a:endParaRPr lang="en-US" altLang="zh-CN" sz="10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12</xdr:col>
      <xdr:colOff>140970</xdr:colOff>
      <xdr:row>67</xdr:row>
      <xdr:rowOff>273685</xdr:rowOff>
    </xdr:from>
    <xdr:to>
      <xdr:col>13</xdr:col>
      <xdr:colOff>250825</xdr:colOff>
      <xdr:row>67</xdr:row>
      <xdr:rowOff>495935</xdr:rowOff>
    </xdr:to>
    <xdr:sp>
      <xdr:nvSpPr>
        <xdr:cNvPr id="28" name="矩形 27"/>
        <xdr:cNvSpPr/>
      </xdr:nvSpPr>
      <xdr:spPr>
        <a:xfrm>
          <a:off x="8463915" y="16062960"/>
          <a:ext cx="846455" cy="222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发放单位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283845</xdr:colOff>
      <xdr:row>67</xdr:row>
      <xdr:rowOff>260985</xdr:rowOff>
    </xdr:from>
    <xdr:to>
      <xdr:col>15</xdr:col>
      <xdr:colOff>71120</xdr:colOff>
      <xdr:row>67</xdr:row>
      <xdr:rowOff>495935</xdr:rowOff>
    </xdr:to>
    <xdr:sp>
      <xdr:nvSpPr>
        <xdr:cNvPr id="29" name="圆角矩形 28"/>
        <xdr:cNvSpPr/>
      </xdr:nvSpPr>
      <xdr:spPr>
        <a:xfrm>
          <a:off x="9343390" y="16050260"/>
          <a:ext cx="1260475" cy="234950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chemeClr val="tx1">
                  <a:lumMod val="50000"/>
                  <a:lumOff val="50000"/>
                </a:schemeClr>
              </a:solidFill>
            </a:rPr>
            <a:t>请输入发放单位</a:t>
          </a:r>
          <a:endParaRPr lang="zh-CN" altLang="en-US" sz="10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8</xdr:col>
      <xdr:colOff>674370</xdr:colOff>
      <xdr:row>67</xdr:row>
      <xdr:rowOff>270510</xdr:rowOff>
    </xdr:from>
    <xdr:to>
      <xdr:col>9</xdr:col>
      <xdr:colOff>706120</xdr:colOff>
      <xdr:row>67</xdr:row>
      <xdr:rowOff>492760</xdr:rowOff>
    </xdr:to>
    <xdr:sp>
      <xdr:nvSpPr>
        <xdr:cNvPr id="30" name="矩形 29"/>
        <xdr:cNvSpPr/>
      </xdr:nvSpPr>
      <xdr:spPr>
        <a:xfrm>
          <a:off x="6040120" y="16059785"/>
          <a:ext cx="779145" cy="222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发放状态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593725</xdr:colOff>
      <xdr:row>67</xdr:row>
      <xdr:rowOff>265430</xdr:rowOff>
    </xdr:from>
    <xdr:to>
      <xdr:col>12</xdr:col>
      <xdr:colOff>21590</xdr:colOff>
      <xdr:row>67</xdr:row>
      <xdr:rowOff>500380</xdr:rowOff>
    </xdr:to>
    <xdr:sp>
      <xdr:nvSpPr>
        <xdr:cNvPr id="31" name="圆角矩形 30"/>
        <xdr:cNvSpPr/>
      </xdr:nvSpPr>
      <xdr:spPr>
        <a:xfrm>
          <a:off x="6706870" y="16054705"/>
          <a:ext cx="1637665" cy="234950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chemeClr val="tx1">
                  <a:lumMod val="50000"/>
                  <a:lumOff val="50000"/>
                </a:schemeClr>
              </a:solidFill>
            </a:rPr>
            <a:t>正常</a:t>
          </a:r>
          <a:r>
            <a:rPr lang="en-US" altLang="zh-CN" sz="1000">
              <a:solidFill>
                <a:schemeClr val="tx1">
                  <a:lumMod val="50000"/>
                  <a:lumOff val="50000"/>
                </a:schemeClr>
              </a:solidFill>
            </a:rPr>
            <a:t>/</a:t>
          </a:r>
          <a:r>
            <a:rPr lang="zh-CN" altLang="en-US" sz="1000">
              <a:solidFill>
                <a:schemeClr val="tx1">
                  <a:lumMod val="50000"/>
                  <a:lumOff val="50000"/>
                </a:schemeClr>
              </a:solidFill>
            </a:rPr>
            <a:t>停发</a:t>
          </a:r>
          <a:endParaRPr lang="en-US" altLang="zh-CN" sz="10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0</xdr:col>
      <xdr:colOff>215900</xdr:colOff>
      <xdr:row>70</xdr:row>
      <xdr:rowOff>114300</xdr:rowOff>
    </xdr:from>
    <xdr:to>
      <xdr:col>0</xdr:col>
      <xdr:colOff>330200</xdr:colOff>
      <xdr:row>70</xdr:row>
      <xdr:rowOff>228600</xdr:rowOff>
    </xdr:to>
    <xdr:sp>
      <xdr:nvSpPr>
        <xdr:cNvPr id="35" name="矩形 34"/>
        <xdr:cNvSpPr/>
      </xdr:nvSpPr>
      <xdr:spPr>
        <a:xfrm>
          <a:off x="215900" y="17364075"/>
          <a:ext cx="114300" cy="114300"/>
        </a:xfrm>
        <a:prstGeom prst="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215900</xdr:colOff>
      <xdr:row>71</xdr:row>
      <xdr:rowOff>114300</xdr:rowOff>
    </xdr:from>
    <xdr:to>
      <xdr:col>0</xdr:col>
      <xdr:colOff>330200</xdr:colOff>
      <xdr:row>71</xdr:row>
      <xdr:rowOff>228600</xdr:rowOff>
    </xdr:to>
    <xdr:sp>
      <xdr:nvSpPr>
        <xdr:cNvPr id="36" name="矩形 35"/>
        <xdr:cNvSpPr/>
      </xdr:nvSpPr>
      <xdr:spPr>
        <a:xfrm>
          <a:off x="215900" y="17719675"/>
          <a:ext cx="114300" cy="114300"/>
        </a:xfrm>
        <a:prstGeom prst="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386715</xdr:colOff>
      <xdr:row>67</xdr:row>
      <xdr:rowOff>270510</xdr:rowOff>
    </xdr:from>
    <xdr:to>
      <xdr:col>7</xdr:col>
      <xdr:colOff>546100</xdr:colOff>
      <xdr:row>67</xdr:row>
      <xdr:rowOff>491490</xdr:rowOff>
    </xdr:to>
    <xdr:sp>
      <xdr:nvSpPr>
        <xdr:cNvPr id="37" name="矩形 36"/>
        <xdr:cNvSpPr/>
      </xdr:nvSpPr>
      <xdr:spPr>
        <a:xfrm>
          <a:off x="3688715" y="16059785"/>
          <a:ext cx="1486535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账户类型</a:t>
          </a:r>
          <a:endParaRPr lang="en-US" altLang="zh-CN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494665</xdr:colOff>
      <xdr:row>67</xdr:row>
      <xdr:rowOff>277495</xdr:rowOff>
    </xdr:from>
    <xdr:to>
      <xdr:col>8</xdr:col>
      <xdr:colOff>543560</xdr:colOff>
      <xdr:row>67</xdr:row>
      <xdr:rowOff>512445</xdr:rowOff>
    </xdr:to>
    <xdr:sp>
      <xdr:nvSpPr>
        <xdr:cNvPr id="38" name="圆角矩形 37"/>
        <xdr:cNvSpPr/>
      </xdr:nvSpPr>
      <xdr:spPr>
        <a:xfrm>
          <a:off x="4457065" y="16066770"/>
          <a:ext cx="1452245" cy="234950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chemeClr val="tx1">
                  <a:lumMod val="50000"/>
                  <a:lumOff val="50000"/>
                </a:schemeClr>
              </a:solidFill>
            </a:rPr>
            <a:t>公户</a:t>
          </a:r>
          <a:r>
            <a:rPr lang="en-US" altLang="zh-CN" sz="1000">
              <a:solidFill>
                <a:schemeClr val="tx1">
                  <a:lumMod val="50000"/>
                  <a:lumOff val="50000"/>
                </a:schemeClr>
              </a:solidFill>
            </a:rPr>
            <a:t>/</a:t>
          </a:r>
          <a:r>
            <a:rPr lang="zh-CN" altLang="en-US" sz="1000">
              <a:solidFill>
                <a:schemeClr val="tx1">
                  <a:lumMod val="50000"/>
                  <a:lumOff val="50000"/>
                </a:schemeClr>
              </a:solidFill>
            </a:rPr>
            <a:t>个卡</a:t>
          </a:r>
          <a:endParaRPr lang="en-US" altLang="zh-CN" sz="10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15</xdr:col>
      <xdr:colOff>571500</xdr:colOff>
      <xdr:row>66</xdr:row>
      <xdr:rowOff>60960</xdr:rowOff>
    </xdr:from>
    <xdr:to>
      <xdr:col>17</xdr:col>
      <xdr:colOff>8890</xdr:colOff>
      <xdr:row>67</xdr:row>
      <xdr:rowOff>105410</xdr:rowOff>
    </xdr:to>
    <xdr:sp>
      <xdr:nvSpPr>
        <xdr:cNvPr id="39" name="矩形 38"/>
        <xdr:cNvSpPr/>
      </xdr:nvSpPr>
      <xdr:spPr>
        <a:xfrm>
          <a:off x="11104245" y="15669260"/>
          <a:ext cx="910590" cy="22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剩余票额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649605</xdr:colOff>
      <xdr:row>66</xdr:row>
      <xdr:rowOff>55880</xdr:rowOff>
    </xdr:from>
    <xdr:to>
      <xdr:col>18</xdr:col>
      <xdr:colOff>835660</xdr:colOff>
      <xdr:row>67</xdr:row>
      <xdr:rowOff>113030</xdr:rowOff>
    </xdr:to>
    <xdr:sp>
      <xdr:nvSpPr>
        <xdr:cNvPr id="40" name="圆角矩形 39"/>
        <xdr:cNvSpPr/>
      </xdr:nvSpPr>
      <xdr:spPr>
        <a:xfrm>
          <a:off x="11918950" y="15664180"/>
          <a:ext cx="1659255" cy="238125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chemeClr val="tx1">
                  <a:lumMod val="50000"/>
                  <a:lumOff val="50000"/>
                </a:schemeClr>
              </a:solidFill>
            </a:rPr>
            <a:t>请输入剩余票额</a:t>
          </a:r>
          <a:endParaRPr lang="zh-CN" altLang="en-US" sz="10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15</xdr:col>
      <xdr:colOff>420370</xdr:colOff>
      <xdr:row>67</xdr:row>
      <xdr:rowOff>290830</xdr:rowOff>
    </xdr:from>
    <xdr:to>
      <xdr:col>17</xdr:col>
      <xdr:colOff>127635</xdr:colOff>
      <xdr:row>67</xdr:row>
      <xdr:rowOff>513080</xdr:rowOff>
    </xdr:to>
    <xdr:sp>
      <xdr:nvSpPr>
        <xdr:cNvPr id="41" name="矩形 40"/>
        <xdr:cNvSpPr/>
      </xdr:nvSpPr>
      <xdr:spPr>
        <a:xfrm>
          <a:off x="10953115" y="16080105"/>
          <a:ext cx="1180465" cy="222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剩余发放限额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12700</xdr:colOff>
      <xdr:row>67</xdr:row>
      <xdr:rowOff>286385</xdr:rowOff>
    </xdr:from>
    <xdr:to>
      <xdr:col>18</xdr:col>
      <xdr:colOff>864235</xdr:colOff>
      <xdr:row>67</xdr:row>
      <xdr:rowOff>521335</xdr:rowOff>
    </xdr:to>
    <xdr:sp>
      <xdr:nvSpPr>
        <xdr:cNvPr id="42" name="圆角矩形 41"/>
        <xdr:cNvSpPr/>
      </xdr:nvSpPr>
      <xdr:spPr>
        <a:xfrm>
          <a:off x="12018645" y="16075660"/>
          <a:ext cx="1588135" cy="234950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chemeClr val="tx1">
                  <a:lumMod val="50000"/>
                  <a:lumOff val="50000"/>
                </a:schemeClr>
              </a:solidFill>
            </a:rPr>
            <a:t>请输入剩余发放限额</a:t>
          </a:r>
          <a:endParaRPr lang="zh-CN" altLang="en-US" sz="10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32385</xdr:colOff>
      <xdr:row>64</xdr:row>
      <xdr:rowOff>154305</xdr:rowOff>
    </xdr:from>
    <xdr:to>
      <xdr:col>4</xdr:col>
      <xdr:colOff>179705</xdr:colOff>
      <xdr:row>65</xdr:row>
      <xdr:rowOff>349885</xdr:rowOff>
    </xdr:to>
    <xdr:pic>
      <xdr:nvPicPr>
        <xdr:cNvPr id="24" name="图片 2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013585" y="15099030"/>
          <a:ext cx="807720" cy="376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197485</xdr:colOff>
      <xdr:row>64</xdr:row>
      <xdr:rowOff>132080</xdr:rowOff>
    </xdr:from>
    <xdr:to>
      <xdr:col>2</xdr:col>
      <xdr:colOff>600710</xdr:colOff>
      <xdr:row>65</xdr:row>
      <xdr:rowOff>346075</xdr:rowOff>
    </xdr:to>
    <xdr:pic>
      <xdr:nvPicPr>
        <xdr:cNvPr id="25" name="图片 2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97485" y="15076805"/>
          <a:ext cx="1724025" cy="394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304165</xdr:colOff>
      <xdr:row>64</xdr:row>
      <xdr:rowOff>153670</xdr:rowOff>
    </xdr:from>
    <xdr:to>
      <xdr:col>5</xdr:col>
      <xdr:colOff>391160</xdr:colOff>
      <xdr:row>65</xdr:row>
      <xdr:rowOff>313055</xdr:rowOff>
    </xdr:to>
    <xdr:pic>
      <xdr:nvPicPr>
        <xdr:cNvPr id="43" name="图片 4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945765" y="15098395"/>
          <a:ext cx="747395" cy="340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215900</xdr:colOff>
      <xdr:row>72</xdr:row>
      <xdr:rowOff>114300</xdr:rowOff>
    </xdr:from>
    <xdr:to>
      <xdr:col>0</xdr:col>
      <xdr:colOff>330200</xdr:colOff>
      <xdr:row>72</xdr:row>
      <xdr:rowOff>228600</xdr:rowOff>
    </xdr:to>
    <xdr:sp>
      <xdr:nvSpPr>
        <xdr:cNvPr id="44" name="矩形 43"/>
        <xdr:cNvSpPr/>
      </xdr:nvSpPr>
      <xdr:spPr>
        <a:xfrm>
          <a:off x="215900" y="18075275"/>
          <a:ext cx="114300" cy="114300"/>
        </a:xfrm>
        <a:prstGeom prst="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215900</xdr:colOff>
      <xdr:row>73</xdr:row>
      <xdr:rowOff>114300</xdr:rowOff>
    </xdr:from>
    <xdr:to>
      <xdr:col>0</xdr:col>
      <xdr:colOff>330200</xdr:colOff>
      <xdr:row>73</xdr:row>
      <xdr:rowOff>228600</xdr:rowOff>
    </xdr:to>
    <xdr:sp>
      <xdr:nvSpPr>
        <xdr:cNvPr id="45" name="矩形 44"/>
        <xdr:cNvSpPr/>
      </xdr:nvSpPr>
      <xdr:spPr>
        <a:xfrm>
          <a:off x="215900" y="18405475"/>
          <a:ext cx="114300" cy="114300"/>
        </a:xfrm>
        <a:prstGeom prst="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215900</xdr:colOff>
      <xdr:row>74</xdr:row>
      <xdr:rowOff>114300</xdr:rowOff>
    </xdr:from>
    <xdr:to>
      <xdr:col>0</xdr:col>
      <xdr:colOff>330200</xdr:colOff>
      <xdr:row>74</xdr:row>
      <xdr:rowOff>228600</xdr:rowOff>
    </xdr:to>
    <xdr:sp>
      <xdr:nvSpPr>
        <xdr:cNvPr id="46" name="矩形 45"/>
        <xdr:cNvSpPr/>
      </xdr:nvSpPr>
      <xdr:spPr>
        <a:xfrm>
          <a:off x="215900" y="18761075"/>
          <a:ext cx="114300" cy="114300"/>
        </a:xfrm>
        <a:prstGeom prst="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215900</xdr:colOff>
      <xdr:row>75</xdr:row>
      <xdr:rowOff>114300</xdr:rowOff>
    </xdr:from>
    <xdr:to>
      <xdr:col>0</xdr:col>
      <xdr:colOff>330200</xdr:colOff>
      <xdr:row>75</xdr:row>
      <xdr:rowOff>228600</xdr:rowOff>
    </xdr:to>
    <xdr:sp>
      <xdr:nvSpPr>
        <xdr:cNvPr id="47" name="矩形 46"/>
        <xdr:cNvSpPr/>
      </xdr:nvSpPr>
      <xdr:spPr>
        <a:xfrm>
          <a:off x="215900" y="19142075"/>
          <a:ext cx="114300" cy="114300"/>
        </a:xfrm>
        <a:prstGeom prst="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215900</xdr:colOff>
      <xdr:row>76</xdr:row>
      <xdr:rowOff>114300</xdr:rowOff>
    </xdr:from>
    <xdr:to>
      <xdr:col>0</xdr:col>
      <xdr:colOff>330200</xdr:colOff>
      <xdr:row>76</xdr:row>
      <xdr:rowOff>228600</xdr:rowOff>
    </xdr:to>
    <xdr:sp>
      <xdr:nvSpPr>
        <xdr:cNvPr id="48" name="矩形 47"/>
        <xdr:cNvSpPr/>
      </xdr:nvSpPr>
      <xdr:spPr>
        <a:xfrm>
          <a:off x="215900" y="19472275"/>
          <a:ext cx="114300" cy="114300"/>
        </a:xfrm>
        <a:prstGeom prst="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215900</xdr:colOff>
      <xdr:row>77</xdr:row>
      <xdr:rowOff>114300</xdr:rowOff>
    </xdr:from>
    <xdr:to>
      <xdr:col>0</xdr:col>
      <xdr:colOff>330200</xdr:colOff>
      <xdr:row>77</xdr:row>
      <xdr:rowOff>228600</xdr:rowOff>
    </xdr:to>
    <xdr:sp>
      <xdr:nvSpPr>
        <xdr:cNvPr id="49" name="矩形 48"/>
        <xdr:cNvSpPr/>
      </xdr:nvSpPr>
      <xdr:spPr>
        <a:xfrm>
          <a:off x="215900" y="19827875"/>
          <a:ext cx="114300" cy="114300"/>
        </a:xfrm>
        <a:prstGeom prst="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355600</xdr:colOff>
      <xdr:row>5</xdr:row>
      <xdr:rowOff>165100</xdr:rowOff>
    </xdr:from>
    <xdr:to>
      <xdr:col>2</xdr:col>
      <xdr:colOff>228600</xdr:colOff>
      <xdr:row>7</xdr:row>
      <xdr:rowOff>31750</xdr:rowOff>
    </xdr:to>
    <xdr:sp>
      <xdr:nvSpPr>
        <xdr:cNvPr id="2" name="矩形 1"/>
        <xdr:cNvSpPr/>
      </xdr:nvSpPr>
      <xdr:spPr>
        <a:xfrm>
          <a:off x="1016000" y="1165225"/>
          <a:ext cx="533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>
              <a:solidFill>
                <a:srgbClr val="FF0000"/>
              </a:solidFill>
            </a:rPr>
            <a:t>*</a:t>
          </a:r>
          <a:r>
            <a:rPr lang="zh-CN" altLang="en-US" sz="1100">
              <a:solidFill>
                <a:sysClr val="windowText" lastClr="000000"/>
              </a:solidFill>
            </a:rPr>
            <a:t>工号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215265</xdr:colOff>
      <xdr:row>6</xdr:row>
      <xdr:rowOff>5715</xdr:rowOff>
    </xdr:from>
    <xdr:to>
      <xdr:col>5</xdr:col>
      <xdr:colOff>372110</xdr:colOff>
      <xdr:row>7</xdr:row>
      <xdr:rowOff>108585</xdr:rowOff>
    </xdr:to>
    <xdr:sp>
      <xdr:nvSpPr>
        <xdr:cNvPr id="3" name="圆角矩形 2"/>
        <xdr:cNvSpPr/>
      </xdr:nvSpPr>
      <xdr:spPr>
        <a:xfrm>
          <a:off x="1536065" y="1186815"/>
          <a:ext cx="2138045" cy="283845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ysClr val="windowText" lastClr="000000"/>
              </a:solidFill>
            </a:rPr>
            <a:t>从【导入明细】中有的员工选择</a:t>
          </a:r>
          <a:endParaRPr lang="zh-CN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482600</xdr:colOff>
      <xdr:row>6</xdr:row>
      <xdr:rowOff>12700</xdr:rowOff>
    </xdr:from>
    <xdr:to>
      <xdr:col>6</xdr:col>
      <xdr:colOff>355600</xdr:colOff>
      <xdr:row>7</xdr:row>
      <xdr:rowOff>57150</xdr:rowOff>
    </xdr:to>
    <xdr:sp>
      <xdr:nvSpPr>
        <xdr:cNvPr id="4" name="矩形 3"/>
        <xdr:cNvSpPr/>
      </xdr:nvSpPr>
      <xdr:spPr>
        <a:xfrm>
          <a:off x="3784600" y="1193800"/>
          <a:ext cx="533400" cy="22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姓名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260350</xdr:colOff>
      <xdr:row>6</xdr:row>
      <xdr:rowOff>4445</xdr:rowOff>
    </xdr:from>
    <xdr:to>
      <xdr:col>8</xdr:col>
      <xdr:colOff>121285</xdr:colOff>
      <xdr:row>7</xdr:row>
      <xdr:rowOff>61595</xdr:rowOff>
    </xdr:to>
    <xdr:sp>
      <xdr:nvSpPr>
        <xdr:cNvPr id="5" name="圆角矩形 4"/>
        <xdr:cNvSpPr/>
      </xdr:nvSpPr>
      <xdr:spPr>
        <a:xfrm>
          <a:off x="4222750" y="1185545"/>
          <a:ext cx="1181735" cy="238125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ysClr val="windowText" lastClr="000000"/>
              </a:solidFill>
            </a:rPr>
            <a:t>根据工号带出来</a:t>
          </a:r>
          <a:endParaRPr lang="zh-CN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229870</xdr:colOff>
      <xdr:row>11</xdr:row>
      <xdr:rowOff>19050</xdr:rowOff>
    </xdr:from>
    <xdr:to>
      <xdr:col>2</xdr:col>
      <xdr:colOff>577215</xdr:colOff>
      <xdr:row>12</xdr:row>
      <xdr:rowOff>63500</xdr:rowOff>
    </xdr:to>
    <xdr:sp>
      <xdr:nvSpPr>
        <xdr:cNvPr id="6" name="矩形 5"/>
        <xdr:cNvSpPr/>
      </xdr:nvSpPr>
      <xdr:spPr>
        <a:xfrm>
          <a:off x="890270" y="2105025"/>
          <a:ext cx="1007745" cy="22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>
              <a:solidFill>
                <a:srgbClr val="FF0000"/>
              </a:solidFill>
            </a:rPr>
            <a:t>*</a:t>
          </a:r>
          <a:r>
            <a:rPr lang="zh-CN" altLang="en-US" sz="1100">
              <a:solidFill>
                <a:sysClr val="windowText" lastClr="000000"/>
              </a:solidFill>
            </a:rPr>
            <a:t>个体户名称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577215</xdr:colOff>
      <xdr:row>11</xdr:row>
      <xdr:rowOff>21590</xdr:rowOff>
    </xdr:from>
    <xdr:to>
      <xdr:col>7</xdr:col>
      <xdr:colOff>485775</xdr:colOff>
      <xdr:row>12</xdr:row>
      <xdr:rowOff>78105</xdr:rowOff>
    </xdr:to>
    <xdr:sp>
      <xdr:nvSpPr>
        <xdr:cNvPr id="7" name="圆角矩形 6"/>
        <xdr:cNvSpPr/>
      </xdr:nvSpPr>
      <xdr:spPr>
        <a:xfrm>
          <a:off x="1898015" y="2107565"/>
          <a:ext cx="3210560" cy="237490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ysClr val="windowText" lastClr="000000"/>
              </a:solidFill>
            </a:rPr>
            <a:t>从员工个体户档案中选择该员工下的</a:t>
          </a:r>
          <a:r>
            <a:rPr lang="en-US" altLang="zh-CN" sz="1000">
              <a:solidFill>
                <a:sysClr val="windowText" lastClr="000000"/>
              </a:solidFill>
            </a:rPr>
            <a:t>“</a:t>
          </a:r>
          <a:r>
            <a:rPr lang="zh-CN" altLang="en-US" sz="1000">
              <a:solidFill>
                <a:sysClr val="windowText" lastClr="000000"/>
              </a:solidFill>
            </a:rPr>
            <a:t>户名</a:t>
          </a:r>
          <a:r>
            <a:rPr lang="en-US" altLang="zh-CN" sz="1000">
              <a:solidFill>
                <a:sysClr val="windowText" lastClr="000000"/>
              </a:solidFill>
            </a:rPr>
            <a:t>”</a:t>
          </a:r>
          <a:r>
            <a:rPr lang="zh-CN" altLang="en-US" sz="1000">
              <a:solidFill>
                <a:sysClr val="windowText" lastClr="000000"/>
              </a:solidFill>
            </a:rPr>
            <a:t>，下拉框</a:t>
          </a:r>
          <a:endParaRPr lang="en-US" altLang="zh-CN" sz="10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9</xdr:col>
      <xdr:colOff>120650</xdr:colOff>
      <xdr:row>30</xdr:row>
      <xdr:rowOff>38100</xdr:rowOff>
    </xdr:from>
    <xdr:to>
      <xdr:col>12</xdr:col>
      <xdr:colOff>527050</xdr:colOff>
      <xdr:row>32</xdr:row>
      <xdr:rowOff>165100</xdr:rowOff>
    </xdr:to>
    <xdr:pic>
      <xdr:nvPicPr>
        <xdr:cNvPr id="10" name="图片 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64250" y="5562600"/>
          <a:ext cx="2387600" cy="488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444500</xdr:colOff>
      <xdr:row>8</xdr:row>
      <xdr:rowOff>133350</xdr:rowOff>
    </xdr:from>
    <xdr:to>
      <xdr:col>2</xdr:col>
      <xdr:colOff>496570</xdr:colOff>
      <xdr:row>10</xdr:row>
      <xdr:rowOff>0</xdr:rowOff>
    </xdr:to>
    <xdr:sp>
      <xdr:nvSpPr>
        <xdr:cNvPr id="11" name="矩形 10"/>
        <xdr:cNvSpPr/>
      </xdr:nvSpPr>
      <xdr:spPr>
        <a:xfrm>
          <a:off x="1104900" y="1676400"/>
          <a:ext cx="71247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部门</a:t>
          </a:r>
          <a:endParaRPr lang="zh-CN" altLang="en-US" sz="1100"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</xdr:col>
      <xdr:colOff>235585</xdr:colOff>
      <xdr:row>8</xdr:row>
      <xdr:rowOff>139700</xdr:rowOff>
    </xdr:from>
    <xdr:to>
      <xdr:col>5</xdr:col>
      <xdr:colOff>361315</xdr:colOff>
      <xdr:row>10</xdr:row>
      <xdr:rowOff>12065</xdr:rowOff>
    </xdr:to>
    <xdr:sp>
      <xdr:nvSpPr>
        <xdr:cNvPr id="12" name="圆角矩形 11"/>
        <xdr:cNvSpPr/>
      </xdr:nvSpPr>
      <xdr:spPr>
        <a:xfrm>
          <a:off x="1556385" y="1682750"/>
          <a:ext cx="2106930" cy="234315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ysClr val="windowText" lastClr="000000"/>
              </a:solidFill>
            </a:rPr>
            <a:t>自动带出</a:t>
          </a:r>
          <a:endParaRPr lang="zh-CN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337185</xdr:colOff>
      <xdr:row>8</xdr:row>
      <xdr:rowOff>139065</xdr:rowOff>
    </xdr:from>
    <xdr:to>
      <xdr:col>6</xdr:col>
      <xdr:colOff>496570</xdr:colOff>
      <xdr:row>10</xdr:row>
      <xdr:rowOff>5715</xdr:rowOff>
    </xdr:to>
    <xdr:sp>
      <xdr:nvSpPr>
        <xdr:cNvPr id="13" name="矩形 12"/>
        <xdr:cNvSpPr/>
      </xdr:nvSpPr>
      <xdr:spPr>
        <a:xfrm>
          <a:off x="3639185" y="1682115"/>
          <a:ext cx="81978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省区</a:t>
          </a:r>
          <a:r>
            <a:rPr lang="en-US" altLang="zh-CN" sz="1100">
              <a:solidFill>
                <a:sysClr val="windowText" lastClr="000000"/>
              </a:solidFill>
            </a:rPr>
            <a:t>/</a:t>
          </a:r>
          <a:r>
            <a:rPr lang="zh-CN" altLang="en-US" sz="1100">
              <a:solidFill>
                <a:sysClr val="windowText" lastClr="000000"/>
              </a:solidFill>
            </a:rPr>
            <a:t>大区</a:t>
          </a:r>
          <a:endParaRPr lang="en-US" altLang="zh-CN" sz="1100"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6</xdr:col>
      <xdr:colOff>431800</xdr:colOff>
      <xdr:row>8</xdr:row>
      <xdr:rowOff>137795</xdr:rowOff>
    </xdr:from>
    <xdr:to>
      <xdr:col>8</xdr:col>
      <xdr:colOff>177800</xdr:colOff>
      <xdr:row>10</xdr:row>
      <xdr:rowOff>17145</xdr:rowOff>
    </xdr:to>
    <xdr:sp>
      <xdr:nvSpPr>
        <xdr:cNvPr id="14" name="圆角矩形 13"/>
        <xdr:cNvSpPr/>
      </xdr:nvSpPr>
      <xdr:spPr>
        <a:xfrm>
          <a:off x="4394200" y="1680845"/>
          <a:ext cx="1066800" cy="241300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ysClr val="windowText" lastClr="000000"/>
              </a:solidFill>
            </a:rPr>
            <a:t>自动带出</a:t>
          </a:r>
          <a:endParaRPr lang="zh-CN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203200</xdr:colOff>
      <xdr:row>6</xdr:row>
      <xdr:rowOff>38100</xdr:rowOff>
    </xdr:from>
    <xdr:to>
      <xdr:col>9</xdr:col>
      <xdr:colOff>76200</xdr:colOff>
      <xdr:row>7</xdr:row>
      <xdr:rowOff>82550</xdr:rowOff>
    </xdr:to>
    <xdr:sp>
      <xdr:nvSpPr>
        <xdr:cNvPr id="21" name="矩形 20"/>
        <xdr:cNvSpPr/>
      </xdr:nvSpPr>
      <xdr:spPr>
        <a:xfrm>
          <a:off x="5486400" y="1219200"/>
          <a:ext cx="533400" cy="22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批次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629285</xdr:colOff>
      <xdr:row>6</xdr:row>
      <xdr:rowOff>16510</xdr:rowOff>
    </xdr:from>
    <xdr:to>
      <xdr:col>12</xdr:col>
      <xdr:colOff>257175</xdr:colOff>
      <xdr:row>7</xdr:row>
      <xdr:rowOff>73660</xdr:rowOff>
    </xdr:to>
    <xdr:sp>
      <xdr:nvSpPr>
        <xdr:cNvPr id="22" name="圆角矩形 21"/>
        <xdr:cNvSpPr/>
      </xdr:nvSpPr>
      <xdr:spPr>
        <a:xfrm>
          <a:off x="5912485" y="1197610"/>
          <a:ext cx="2269490" cy="238125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ysClr val="windowText" lastClr="000000"/>
              </a:solidFill>
            </a:rPr>
            <a:t>根据工号从员工个体户档案带出批次</a:t>
          </a:r>
          <a:endParaRPr lang="zh-CN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311785</xdr:colOff>
      <xdr:row>8</xdr:row>
      <xdr:rowOff>158115</xdr:rowOff>
    </xdr:from>
    <xdr:to>
      <xdr:col>10</xdr:col>
      <xdr:colOff>452120</xdr:colOff>
      <xdr:row>10</xdr:row>
      <xdr:rowOff>24765</xdr:rowOff>
    </xdr:to>
    <xdr:sp>
      <xdr:nvSpPr>
        <xdr:cNvPr id="23" name="矩形 22"/>
        <xdr:cNvSpPr/>
      </xdr:nvSpPr>
      <xdr:spPr>
        <a:xfrm>
          <a:off x="5594985" y="1701165"/>
          <a:ext cx="1461135" cy="228600"/>
        </a:xfrm>
        <a:prstGeom prst="rect">
          <a:avLst/>
        </a:prstGeom>
        <a:solidFill>
          <a:schemeClr val="bg1"/>
        </a:solidFill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  <a:effectLst/>
            </a:rPr>
            <a:t>当期待发提成金额</a:t>
          </a:r>
          <a:endParaRPr lang="zh-CN" altLang="en-US" sz="11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10</xdr:col>
      <xdr:colOff>273050</xdr:colOff>
      <xdr:row>8</xdr:row>
      <xdr:rowOff>156845</xdr:rowOff>
    </xdr:from>
    <xdr:to>
      <xdr:col>12</xdr:col>
      <xdr:colOff>240665</xdr:colOff>
      <xdr:row>10</xdr:row>
      <xdr:rowOff>36195</xdr:rowOff>
    </xdr:to>
    <xdr:sp>
      <xdr:nvSpPr>
        <xdr:cNvPr id="24" name="圆角矩形 23"/>
        <xdr:cNvSpPr/>
      </xdr:nvSpPr>
      <xdr:spPr>
        <a:xfrm>
          <a:off x="6877050" y="1699895"/>
          <a:ext cx="1288415" cy="241300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ysClr val="windowText" lastClr="000000"/>
              </a:solidFill>
            </a:rPr>
            <a:t>自动带出</a:t>
          </a:r>
          <a:endParaRPr lang="zh-CN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146685</xdr:colOff>
      <xdr:row>11</xdr:row>
      <xdr:rowOff>18415</xdr:rowOff>
    </xdr:from>
    <xdr:to>
      <xdr:col>9</xdr:col>
      <xdr:colOff>306070</xdr:colOff>
      <xdr:row>12</xdr:row>
      <xdr:rowOff>62865</xdr:rowOff>
    </xdr:to>
    <xdr:sp>
      <xdr:nvSpPr>
        <xdr:cNvPr id="25" name="矩形 24"/>
        <xdr:cNvSpPr/>
      </xdr:nvSpPr>
      <xdr:spPr>
        <a:xfrm>
          <a:off x="5429885" y="2104390"/>
          <a:ext cx="819785" cy="22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bg1">
                    <a:alpha val="40000"/>
                  </a:schemeClr>
                </a:outerShdw>
              </a:effectLst>
            </a:rPr>
            <a:t>账户类型</a:t>
          </a:r>
          <a:endParaRPr lang="zh-CN" altLang="en-US" sz="1100">
            <a:solidFill>
              <a:sysClr val="windowText" lastClr="000000"/>
            </a:solidFill>
            <a:effectLst>
              <a:outerShdw blurRad="38100" dist="19050" dir="2700000" algn="tl" rotWithShape="0">
                <a:schemeClr val="bg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9</xdr:col>
      <xdr:colOff>240665</xdr:colOff>
      <xdr:row>11</xdr:row>
      <xdr:rowOff>17145</xdr:rowOff>
    </xdr:from>
    <xdr:to>
      <xdr:col>12</xdr:col>
      <xdr:colOff>227330</xdr:colOff>
      <xdr:row>12</xdr:row>
      <xdr:rowOff>74295</xdr:rowOff>
    </xdr:to>
    <xdr:sp>
      <xdr:nvSpPr>
        <xdr:cNvPr id="26" name="圆角矩形 25"/>
        <xdr:cNvSpPr/>
      </xdr:nvSpPr>
      <xdr:spPr>
        <a:xfrm>
          <a:off x="6184265" y="2103120"/>
          <a:ext cx="1967865" cy="238125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ysClr val="windowText" lastClr="000000"/>
              </a:solidFill>
            </a:rPr>
            <a:t>自动带出</a:t>
          </a:r>
          <a:endParaRPr lang="zh-CN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444500</xdr:colOff>
      <xdr:row>15</xdr:row>
      <xdr:rowOff>146050</xdr:rowOff>
    </xdr:from>
    <xdr:to>
      <xdr:col>2</xdr:col>
      <xdr:colOff>496570</xdr:colOff>
      <xdr:row>17</xdr:row>
      <xdr:rowOff>12700</xdr:rowOff>
    </xdr:to>
    <xdr:sp>
      <xdr:nvSpPr>
        <xdr:cNvPr id="29" name="矩形 28"/>
        <xdr:cNvSpPr/>
      </xdr:nvSpPr>
      <xdr:spPr>
        <a:xfrm>
          <a:off x="1104900" y="2955925"/>
          <a:ext cx="71247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3</xdr:col>
      <xdr:colOff>43815</xdr:colOff>
      <xdr:row>13</xdr:row>
      <xdr:rowOff>106045</xdr:rowOff>
    </xdr:from>
    <xdr:to>
      <xdr:col>7</xdr:col>
      <xdr:colOff>342900</xdr:colOff>
      <xdr:row>14</xdr:row>
      <xdr:rowOff>163195</xdr:rowOff>
    </xdr:to>
    <xdr:sp>
      <xdr:nvSpPr>
        <xdr:cNvPr id="32" name="圆角矩形 31"/>
        <xdr:cNvSpPr/>
      </xdr:nvSpPr>
      <xdr:spPr>
        <a:xfrm>
          <a:off x="2025015" y="2553970"/>
          <a:ext cx="2940685" cy="238125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ysClr val="windowText" lastClr="000000"/>
              </a:solidFill>
            </a:rPr>
            <a:t>自动带出</a:t>
          </a:r>
          <a:endParaRPr lang="zh-CN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565785</xdr:colOff>
      <xdr:row>13</xdr:row>
      <xdr:rowOff>87630</xdr:rowOff>
    </xdr:from>
    <xdr:to>
      <xdr:col>10</xdr:col>
      <xdr:colOff>153035</xdr:colOff>
      <xdr:row>14</xdr:row>
      <xdr:rowOff>132080</xdr:rowOff>
    </xdr:to>
    <xdr:sp>
      <xdr:nvSpPr>
        <xdr:cNvPr id="33" name="矩形 32"/>
        <xdr:cNvSpPr/>
      </xdr:nvSpPr>
      <xdr:spPr>
        <a:xfrm>
          <a:off x="5188585" y="2535555"/>
          <a:ext cx="1568450" cy="225425"/>
        </a:xfrm>
        <a:prstGeom prst="rect">
          <a:avLst/>
        </a:prstGeom>
        <a:solidFill>
          <a:schemeClr val="bg1"/>
        </a:solidFill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>
              <a:solidFill>
                <a:srgbClr val="FF0000"/>
              </a:solidFill>
              <a:sym typeface="+mn-ea"/>
            </a:rPr>
            <a:t>*</a:t>
          </a:r>
          <a:r>
            <a:rPr lang="zh-CN" altLang="en-US" sz="1100">
              <a:solidFill>
                <a:sysClr val="windowText" lastClr="000000"/>
              </a:solidFill>
              <a:effectLst/>
            </a:rPr>
            <a:t>当期提成发放金额</a:t>
          </a:r>
          <a:endParaRPr lang="zh-CN" altLang="en-US" sz="11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</xdr:col>
      <xdr:colOff>298450</xdr:colOff>
      <xdr:row>13</xdr:row>
      <xdr:rowOff>95250</xdr:rowOff>
    </xdr:from>
    <xdr:to>
      <xdr:col>6</xdr:col>
      <xdr:colOff>337820</xdr:colOff>
      <xdr:row>14</xdr:row>
      <xdr:rowOff>139700</xdr:rowOff>
    </xdr:to>
    <xdr:sp>
      <xdr:nvSpPr>
        <xdr:cNvPr id="35" name="矩形 34"/>
        <xdr:cNvSpPr/>
      </xdr:nvSpPr>
      <xdr:spPr>
        <a:xfrm>
          <a:off x="958850" y="2543175"/>
          <a:ext cx="3341370" cy="22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累计已发提成</a:t>
          </a:r>
          <a:endParaRPr lang="zh-CN" altLang="en-US" sz="1100"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9</xdr:col>
      <xdr:colOff>652780</xdr:colOff>
      <xdr:row>13</xdr:row>
      <xdr:rowOff>86360</xdr:rowOff>
    </xdr:from>
    <xdr:to>
      <xdr:col>12</xdr:col>
      <xdr:colOff>276860</xdr:colOff>
      <xdr:row>14</xdr:row>
      <xdr:rowOff>143510</xdr:rowOff>
    </xdr:to>
    <xdr:sp>
      <xdr:nvSpPr>
        <xdr:cNvPr id="37" name="圆角矩形 36"/>
        <xdr:cNvSpPr/>
      </xdr:nvSpPr>
      <xdr:spPr>
        <a:xfrm>
          <a:off x="6596380" y="2534285"/>
          <a:ext cx="1605280" cy="238125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ysClr val="windowText" lastClr="000000"/>
              </a:solidFill>
            </a:rPr>
            <a:t>手输</a:t>
          </a:r>
          <a:endParaRPr lang="zh-CN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43180</xdr:colOff>
      <xdr:row>15</xdr:row>
      <xdr:rowOff>156210</xdr:rowOff>
    </xdr:from>
    <xdr:to>
      <xdr:col>7</xdr:col>
      <xdr:colOff>342265</xdr:colOff>
      <xdr:row>17</xdr:row>
      <xdr:rowOff>35560</xdr:rowOff>
    </xdr:to>
    <xdr:sp>
      <xdr:nvSpPr>
        <xdr:cNvPr id="38" name="圆角矩形 37"/>
        <xdr:cNvSpPr/>
      </xdr:nvSpPr>
      <xdr:spPr>
        <a:xfrm>
          <a:off x="2024380" y="2966085"/>
          <a:ext cx="2940685" cy="241300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ysClr val="windowText" lastClr="000000"/>
              </a:solidFill>
            </a:rPr>
            <a:t>自动带出</a:t>
          </a:r>
          <a:endParaRPr lang="zh-CN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565150</xdr:colOff>
      <xdr:row>15</xdr:row>
      <xdr:rowOff>138430</xdr:rowOff>
    </xdr:from>
    <xdr:to>
      <xdr:col>10</xdr:col>
      <xdr:colOff>152400</xdr:colOff>
      <xdr:row>17</xdr:row>
      <xdr:rowOff>5080</xdr:rowOff>
    </xdr:to>
    <xdr:sp>
      <xdr:nvSpPr>
        <xdr:cNvPr id="39" name="矩形 38"/>
        <xdr:cNvSpPr/>
      </xdr:nvSpPr>
      <xdr:spPr>
        <a:xfrm>
          <a:off x="5187950" y="2948305"/>
          <a:ext cx="1568450" cy="228600"/>
        </a:xfrm>
        <a:prstGeom prst="rect">
          <a:avLst/>
        </a:prstGeom>
        <a:solidFill>
          <a:schemeClr val="bg1"/>
        </a:solidFill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>
              <a:solidFill>
                <a:srgbClr val="FF0000"/>
              </a:solidFill>
              <a:sym typeface="+mn-ea"/>
            </a:rPr>
            <a:t>*</a:t>
          </a:r>
          <a:r>
            <a:rPr lang="zh-CN" altLang="en-US" sz="1100">
              <a:solidFill>
                <a:sysClr val="windowText" lastClr="000000"/>
              </a:solidFill>
              <a:effectLst/>
            </a:rPr>
            <a:t>当期工资发放金额</a:t>
          </a:r>
          <a:endParaRPr lang="zh-CN" altLang="en-US" sz="11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</xdr:col>
      <xdr:colOff>298450</xdr:colOff>
      <xdr:row>15</xdr:row>
      <xdr:rowOff>145415</xdr:rowOff>
    </xdr:from>
    <xdr:to>
      <xdr:col>6</xdr:col>
      <xdr:colOff>337820</xdr:colOff>
      <xdr:row>17</xdr:row>
      <xdr:rowOff>12065</xdr:rowOff>
    </xdr:to>
    <xdr:sp>
      <xdr:nvSpPr>
        <xdr:cNvPr id="40" name="矩形 39"/>
        <xdr:cNvSpPr/>
      </xdr:nvSpPr>
      <xdr:spPr>
        <a:xfrm>
          <a:off x="958850" y="2955290"/>
          <a:ext cx="334137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累计已发工资</a:t>
          </a:r>
          <a:endParaRPr lang="zh-CN" altLang="en-US" sz="1100"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9</xdr:col>
      <xdr:colOff>652145</xdr:colOff>
      <xdr:row>15</xdr:row>
      <xdr:rowOff>137160</xdr:rowOff>
    </xdr:from>
    <xdr:to>
      <xdr:col>12</xdr:col>
      <xdr:colOff>276225</xdr:colOff>
      <xdr:row>17</xdr:row>
      <xdr:rowOff>16510</xdr:rowOff>
    </xdr:to>
    <xdr:sp>
      <xdr:nvSpPr>
        <xdr:cNvPr id="41" name="圆角矩形 40"/>
        <xdr:cNvSpPr/>
      </xdr:nvSpPr>
      <xdr:spPr>
        <a:xfrm>
          <a:off x="6595745" y="2947035"/>
          <a:ext cx="1605280" cy="241300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ysClr val="windowText" lastClr="000000"/>
              </a:solidFill>
              <a:sym typeface="+mn-ea"/>
            </a:rPr>
            <a:t>手输</a:t>
          </a:r>
          <a:endParaRPr lang="zh-CN" altLang="en-US" sz="1000">
            <a:solidFill>
              <a:sysClr val="windowText" lastClr="000000"/>
            </a:solidFill>
          </a:endParaRPr>
        </a:p>
        <a:p>
          <a:pPr algn="l"/>
          <a:endParaRPr lang="zh-CN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23495</xdr:colOff>
      <xdr:row>18</xdr:row>
      <xdr:rowOff>66675</xdr:rowOff>
    </xdr:from>
    <xdr:to>
      <xdr:col>7</xdr:col>
      <xdr:colOff>322580</xdr:colOff>
      <xdr:row>19</xdr:row>
      <xdr:rowOff>123825</xdr:rowOff>
    </xdr:to>
    <xdr:sp>
      <xdr:nvSpPr>
        <xdr:cNvPr id="42" name="圆角矩形 41"/>
        <xdr:cNvSpPr/>
      </xdr:nvSpPr>
      <xdr:spPr>
        <a:xfrm>
          <a:off x="2004695" y="3419475"/>
          <a:ext cx="2940685" cy="238125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ysClr val="windowText" lastClr="000000"/>
              </a:solidFill>
            </a:rPr>
            <a:t>自动带出</a:t>
          </a:r>
          <a:endParaRPr lang="zh-CN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545465</xdr:colOff>
      <xdr:row>18</xdr:row>
      <xdr:rowOff>49530</xdr:rowOff>
    </xdr:from>
    <xdr:to>
      <xdr:col>10</xdr:col>
      <xdr:colOff>132715</xdr:colOff>
      <xdr:row>19</xdr:row>
      <xdr:rowOff>93980</xdr:rowOff>
    </xdr:to>
    <xdr:sp>
      <xdr:nvSpPr>
        <xdr:cNvPr id="43" name="矩形 42"/>
        <xdr:cNvSpPr/>
      </xdr:nvSpPr>
      <xdr:spPr>
        <a:xfrm>
          <a:off x="5168265" y="3402330"/>
          <a:ext cx="1568450" cy="225425"/>
        </a:xfrm>
        <a:prstGeom prst="rect">
          <a:avLst/>
        </a:prstGeom>
        <a:solidFill>
          <a:schemeClr val="bg1"/>
        </a:solidFill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>
              <a:solidFill>
                <a:srgbClr val="FF0000"/>
              </a:solidFill>
              <a:sym typeface="+mn-ea"/>
            </a:rPr>
            <a:t>*</a:t>
          </a:r>
          <a:r>
            <a:rPr lang="zh-CN" altLang="en-US" sz="1100">
              <a:solidFill>
                <a:sysClr val="windowText" lastClr="000000"/>
              </a:solidFill>
              <a:effectLst/>
            </a:rPr>
            <a:t>当期福利发放金额</a:t>
          </a:r>
          <a:endParaRPr lang="zh-CN" altLang="en-US" sz="11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</xdr:col>
      <xdr:colOff>279400</xdr:colOff>
      <xdr:row>18</xdr:row>
      <xdr:rowOff>55880</xdr:rowOff>
    </xdr:from>
    <xdr:to>
      <xdr:col>6</xdr:col>
      <xdr:colOff>318770</xdr:colOff>
      <xdr:row>19</xdr:row>
      <xdr:rowOff>100330</xdr:rowOff>
    </xdr:to>
    <xdr:sp>
      <xdr:nvSpPr>
        <xdr:cNvPr id="44" name="矩形 43"/>
        <xdr:cNvSpPr/>
      </xdr:nvSpPr>
      <xdr:spPr>
        <a:xfrm>
          <a:off x="939800" y="3408680"/>
          <a:ext cx="3341370" cy="22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累计已发福利</a:t>
          </a:r>
          <a:endParaRPr lang="zh-CN" altLang="en-US" sz="1100"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9</xdr:col>
      <xdr:colOff>632460</xdr:colOff>
      <xdr:row>18</xdr:row>
      <xdr:rowOff>48260</xdr:rowOff>
    </xdr:from>
    <xdr:to>
      <xdr:col>12</xdr:col>
      <xdr:colOff>256540</xdr:colOff>
      <xdr:row>19</xdr:row>
      <xdr:rowOff>105410</xdr:rowOff>
    </xdr:to>
    <xdr:sp>
      <xdr:nvSpPr>
        <xdr:cNvPr id="45" name="圆角矩形 44"/>
        <xdr:cNvSpPr/>
      </xdr:nvSpPr>
      <xdr:spPr>
        <a:xfrm>
          <a:off x="6576060" y="3401060"/>
          <a:ext cx="1605280" cy="238125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ysClr val="windowText" lastClr="000000"/>
              </a:solidFill>
              <a:sym typeface="+mn-ea"/>
            </a:rPr>
            <a:t>手输</a:t>
          </a:r>
          <a:endParaRPr lang="zh-CN" altLang="en-US" sz="1000">
            <a:solidFill>
              <a:sysClr val="windowText" lastClr="000000"/>
            </a:solidFill>
          </a:endParaRPr>
        </a:p>
        <a:p>
          <a:pPr algn="l"/>
          <a:endParaRPr lang="zh-CN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248285</xdr:colOff>
      <xdr:row>26</xdr:row>
      <xdr:rowOff>158750</xdr:rowOff>
    </xdr:from>
    <xdr:to>
      <xdr:col>2</xdr:col>
      <xdr:colOff>483870</xdr:colOff>
      <xdr:row>28</xdr:row>
      <xdr:rowOff>25400</xdr:rowOff>
    </xdr:to>
    <xdr:sp>
      <xdr:nvSpPr>
        <xdr:cNvPr id="46" name="矩形 45"/>
        <xdr:cNvSpPr/>
      </xdr:nvSpPr>
      <xdr:spPr>
        <a:xfrm>
          <a:off x="908685" y="4959350"/>
          <a:ext cx="89598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>
              <a:solidFill>
                <a:srgbClr val="FF0000"/>
              </a:solidFill>
              <a:sym typeface="+mn-ea"/>
            </a:rPr>
            <a:t>*</a:t>
          </a:r>
          <a:r>
            <a:rPr lang="zh-CN" altLang="en-US" sz="1100"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bg1">
                    <a:alpha val="40000"/>
                  </a:schemeClr>
                </a:outerShdw>
              </a:effectLst>
            </a:rPr>
            <a:t>发放单位</a:t>
          </a:r>
          <a:endParaRPr lang="zh-CN" altLang="en-US" sz="1100">
            <a:solidFill>
              <a:sysClr val="windowText" lastClr="000000"/>
            </a:solidFill>
            <a:effectLst>
              <a:outerShdw blurRad="38100" dist="19050" dir="2700000" algn="tl" rotWithShape="0">
                <a:schemeClr val="bg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</xdr:col>
      <xdr:colOff>323215</xdr:colOff>
      <xdr:row>26</xdr:row>
      <xdr:rowOff>158115</xdr:rowOff>
    </xdr:from>
    <xdr:to>
      <xdr:col>7</xdr:col>
      <xdr:colOff>340995</xdr:colOff>
      <xdr:row>28</xdr:row>
      <xdr:rowOff>30480</xdr:rowOff>
    </xdr:to>
    <xdr:sp>
      <xdr:nvSpPr>
        <xdr:cNvPr id="47" name="圆角矩形 46"/>
        <xdr:cNvSpPr/>
      </xdr:nvSpPr>
      <xdr:spPr>
        <a:xfrm>
          <a:off x="1644015" y="4958715"/>
          <a:ext cx="3319780" cy="234315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ysClr val="windowText" lastClr="000000"/>
              </a:solidFill>
            </a:rPr>
            <a:t>默认员工个体户发放单位，可修改其他开票单位</a:t>
          </a:r>
          <a:endParaRPr lang="zh-CN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608965</xdr:colOff>
      <xdr:row>26</xdr:row>
      <xdr:rowOff>132080</xdr:rowOff>
    </xdr:from>
    <xdr:to>
      <xdr:col>10</xdr:col>
      <xdr:colOff>196215</xdr:colOff>
      <xdr:row>27</xdr:row>
      <xdr:rowOff>176530</xdr:rowOff>
    </xdr:to>
    <xdr:sp>
      <xdr:nvSpPr>
        <xdr:cNvPr id="50" name="矩形 49"/>
        <xdr:cNvSpPr/>
      </xdr:nvSpPr>
      <xdr:spPr>
        <a:xfrm>
          <a:off x="5231765" y="4932680"/>
          <a:ext cx="1568450" cy="225425"/>
        </a:xfrm>
        <a:prstGeom prst="rect">
          <a:avLst/>
        </a:prstGeom>
        <a:solidFill>
          <a:schemeClr val="bg1"/>
        </a:solidFill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>
              <a:solidFill>
                <a:srgbClr val="FF0000"/>
              </a:solidFill>
              <a:sym typeface="+mn-ea"/>
            </a:rPr>
            <a:t>*</a:t>
          </a:r>
          <a:r>
            <a:rPr lang="zh-CN" altLang="en-US" sz="1100">
              <a:solidFill>
                <a:sysClr val="windowText" lastClr="000000"/>
              </a:solidFill>
              <a:effectLst/>
            </a:rPr>
            <a:t>发放状态</a:t>
          </a:r>
          <a:endParaRPr lang="zh-CN" altLang="en-US" sz="11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8</xdr:col>
      <xdr:colOff>638175</xdr:colOff>
      <xdr:row>26</xdr:row>
      <xdr:rowOff>137160</xdr:rowOff>
    </xdr:from>
    <xdr:to>
      <xdr:col>12</xdr:col>
      <xdr:colOff>294640</xdr:colOff>
      <xdr:row>28</xdr:row>
      <xdr:rowOff>16510</xdr:rowOff>
    </xdr:to>
    <xdr:sp>
      <xdr:nvSpPr>
        <xdr:cNvPr id="51" name="圆角矩形 50"/>
        <xdr:cNvSpPr/>
      </xdr:nvSpPr>
      <xdr:spPr>
        <a:xfrm>
          <a:off x="5921375" y="4937760"/>
          <a:ext cx="2298065" cy="241300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ysClr val="windowText" lastClr="000000"/>
              </a:solidFill>
            </a:rPr>
            <a:t>默认正常，可修改成延期发放、调账</a:t>
          </a:r>
          <a:endParaRPr lang="zh-CN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648970</xdr:colOff>
      <xdr:row>20</xdr:row>
      <xdr:rowOff>88900</xdr:rowOff>
    </xdr:from>
    <xdr:to>
      <xdr:col>9</xdr:col>
      <xdr:colOff>426720</xdr:colOff>
      <xdr:row>21</xdr:row>
      <xdr:rowOff>133350</xdr:rowOff>
    </xdr:to>
    <xdr:sp>
      <xdr:nvSpPr>
        <xdr:cNvPr id="54" name="矩形 53"/>
        <xdr:cNvSpPr/>
      </xdr:nvSpPr>
      <xdr:spPr>
        <a:xfrm>
          <a:off x="5271770" y="3803650"/>
          <a:ext cx="1098550" cy="22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bg1">
                    <a:alpha val="40000"/>
                  </a:schemeClr>
                </a:outerShdw>
              </a:effectLst>
            </a:rPr>
            <a:t>当期发放总额</a:t>
          </a:r>
          <a:endParaRPr lang="zh-CN" altLang="en-US" sz="1100">
            <a:solidFill>
              <a:sysClr val="windowText" lastClr="000000"/>
            </a:solidFill>
            <a:effectLst>
              <a:outerShdw blurRad="38100" dist="19050" dir="2700000" algn="tl" rotWithShape="0">
                <a:schemeClr val="bg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9</xdr:col>
      <xdr:colOff>340995</xdr:colOff>
      <xdr:row>20</xdr:row>
      <xdr:rowOff>88265</xdr:rowOff>
    </xdr:from>
    <xdr:to>
      <xdr:col>12</xdr:col>
      <xdr:colOff>277495</xdr:colOff>
      <xdr:row>21</xdr:row>
      <xdr:rowOff>138430</xdr:rowOff>
    </xdr:to>
    <xdr:sp>
      <xdr:nvSpPr>
        <xdr:cNvPr id="55" name="圆角矩形 54"/>
        <xdr:cNvSpPr/>
      </xdr:nvSpPr>
      <xdr:spPr>
        <a:xfrm>
          <a:off x="6284595" y="3803015"/>
          <a:ext cx="1917700" cy="231140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ysClr val="windowText" lastClr="000000"/>
              </a:solidFill>
            </a:rPr>
            <a:t>当期提成</a:t>
          </a:r>
          <a:r>
            <a:rPr lang="en-US" altLang="zh-CN" sz="1000">
              <a:solidFill>
                <a:sysClr val="windowText" lastClr="000000"/>
              </a:solidFill>
            </a:rPr>
            <a:t>+</a:t>
          </a:r>
          <a:r>
            <a:rPr lang="zh-CN" altLang="en-US" sz="1000">
              <a:solidFill>
                <a:sysClr val="windowText" lastClr="000000"/>
              </a:solidFill>
            </a:rPr>
            <a:t>当期工资</a:t>
          </a:r>
          <a:r>
            <a:rPr lang="en-US" altLang="zh-CN" sz="1000">
              <a:solidFill>
                <a:sysClr val="windowText" lastClr="000000"/>
              </a:solidFill>
            </a:rPr>
            <a:t>+</a:t>
          </a:r>
          <a:r>
            <a:rPr lang="zh-CN" altLang="en-US" sz="1000">
              <a:solidFill>
                <a:sysClr val="windowText" lastClr="000000"/>
              </a:solidFill>
            </a:rPr>
            <a:t>当期福利</a:t>
          </a:r>
          <a:endParaRPr lang="zh-CN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628015</xdr:colOff>
      <xdr:row>22</xdr:row>
      <xdr:rowOff>125730</xdr:rowOff>
    </xdr:from>
    <xdr:to>
      <xdr:col>10</xdr:col>
      <xdr:colOff>215265</xdr:colOff>
      <xdr:row>23</xdr:row>
      <xdr:rowOff>170180</xdr:rowOff>
    </xdr:to>
    <xdr:sp>
      <xdr:nvSpPr>
        <xdr:cNvPr id="56" name="矩形 55"/>
        <xdr:cNvSpPr/>
      </xdr:nvSpPr>
      <xdr:spPr>
        <a:xfrm>
          <a:off x="5250815" y="4202430"/>
          <a:ext cx="1568450" cy="225425"/>
        </a:xfrm>
        <a:prstGeom prst="rect">
          <a:avLst/>
        </a:prstGeom>
        <a:solidFill>
          <a:schemeClr val="bg1"/>
        </a:solidFill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rgbClr val="FF0000"/>
              </a:solidFill>
              <a:effectLst/>
            </a:rPr>
            <a:t>剩余票额</a:t>
          </a:r>
          <a:endParaRPr lang="zh-CN" altLang="en-US" sz="110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8</xdr:col>
      <xdr:colOff>656590</xdr:colOff>
      <xdr:row>22</xdr:row>
      <xdr:rowOff>130810</xdr:rowOff>
    </xdr:from>
    <xdr:to>
      <xdr:col>12</xdr:col>
      <xdr:colOff>248920</xdr:colOff>
      <xdr:row>24</xdr:row>
      <xdr:rowOff>10160</xdr:rowOff>
    </xdr:to>
    <xdr:sp>
      <xdr:nvSpPr>
        <xdr:cNvPr id="57" name="圆角矩形 56"/>
        <xdr:cNvSpPr/>
      </xdr:nvSpPr>
      <xdr:spPr>
        <a:xfrm>
          <a:off x="5939790" y="4207510"/>
          <a:ext cx="2233930" cy="241300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ysClr val="windowText" lastClr="000000"/>
              </a:solidFill>
            </a:rPr>
            <a:t>累计交票</a:t>
          </a:r>
          <a:r>
            <a:rPr lang="en-US" altLang="zh-CN" sz="1000">
              <a:solidFill>
                <a:sysClr val="windowText" lastClr="000000"/>
              </a:solidFill>
            </a:rPr>
            <a:t>-</a:t>
          </a:r>
          <a:r>
            <a:rPr lang="zh-CN" altLang="en-US" sz="1000">
              <a:solidFill>
                <a:sysClr val="windowText" lastClr="000000"/>
              </a:solidFill>
            </a:rPr>
            <a:t>累计已发</a:t>
          </a:r>
          <a:r>
            <a:rPr lang="en-US" altLang="zh-CN" sz="1000">
              <a:solidFill>
                <a:sysClr val="windowText" lastClr="000000"/>
              </a:solidFill>
            </a:rPr>
            <a:t>-</a:t>
          </a:r>
          <a:r>
            <a:rPr lang="zh-CN" altLang="en-US" sz="1000">
              <a:solidFill>
                <a:sysClr val="windowText" lastClr="000000"/>
              </a:solidFill>
            </a:rPr>
            <a:t>当期发放总额</a:t>
          </a:r>
          <a:endParaRPr lang="zh-CN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109220</xdr:colOff>
      <xdr:row>24</xdr:row>
      <xdr:rowOff>165100</xdr:rowOff>
    </xdr:from>
    <xdr:to>
      <xdr:col>2</xdr:col>
      <xdr:colOff>528320</xdr:colOff>
      <xdr:row>26</xdr:row>
      <xdr:rowOff>31750</xdr:rowOff>
    </xdr:to>
    <xdr:sp>
      <xdr:nvSpPr>
        <xdr:cNvPr id="58" name="矩形 57"/>
        <xdr:cNvSpPr/>
      </xdr:nvSpPr>
      <xdr:spPr>
        <a:xfrm>
          <a:off x="769620" y="4603750"/>
          <a:ext cx="10795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rgbClr val="FF0000"/>
              </a:solidFill>
              <a:effectLst>
                <a:outerShdw blurRad="38100" dist="19050" dir="2700000" algn="tl" rotWithShape="0">
                  <a:schemeClr val="bg1">
                    <a:alpha val="40000"/>
                  </a:schemeClr>
                </a:outerShdw>
              </a:effectLst>
            </a:rPr>
            <a:t>剩余发放限额</a:t>
          </a:r>
          <a:endParaRPr lang="zh-CN" altLang="en-US" sz="1100">
            <a:solidFill>
              <a:srgbClr val="FF0000"/>
            </a:solidFill>
            <a:effectLst>
              <a:outerShdw blurRad="38100" dist="19050" dir="2700000" algn="tl" rotWithShape="0">
                <a:schemeClr val="bg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</xdr:col>
      <xdr:colOff>367665</xdr:colOff>
      <xdr:row>24</xdr:row>
      <xdr:rowOff>164465</xdr:rowOff>
    </xdr:from>
    <xdr:to>
      <xdr:col>7</xdr:col>
      <xdr:colOff>385445</xdr:colOff>
      <xdr:row>26</xdr:row>
      <xdr:rowOff>36830</xdr:rowOff>
    </xdr:to>
    <xdr:sp>
      <xdr:nvSpPr>
        <xdr:cNvPr id="59" name="圆角矩形 58"/>
        <xdr:cNvSpPr/>
      </xdr:nvSpPr>
      <xdr:spPr>
        <a:xfrm>
          <a:off x="1688465" y="4603115"/>
          <a:ext cx="3319780" cy="234315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ysClr val="windowText" lastClr="000000"/>
              </a:solidFill>
            </a:rPr>
            <a:t>员工个体户年限额</a:t>
          </a:r>
          <a:r>
            <a:rPr lang="en-US" altLang="zh-CN" sz="1000">
              <a:solidFill>
                <a:sysClr val="windowText" lastClr="000000"/>
              </a:solidFill>
            </a:rPr>
            <a:t>-</a:t>
          </a:r>
          <a:r>
            <a:rPr lang="zh-CN" altLang="en-US" sz="1000">
              <a:solidFill>
                <a:sysClr val="windowText" lastClr="000000"/>
              </a:solidFill>
            </a:rPr>
            <a:t>累计已发</a:t>
          </a:r>
          <a:r>
            <a:rPr lang="en-US" altLang="zh-CN" sz="1000">
              <a:solidFill>
                <a:sysClr val="windowText" lastClr="000000"/>
              </a:solidFill>
            </a:rPr>
            <a:t>-</a:t>
          </a:r>
          <a:r>
            <a:rPr lang="zh-CN" altLang="en-US" sz="1000">
              <a:solidFill>
                <a:sysClr val="windowText" lastClr="000000"/>
              </a:solidFill>
            </a:rPr>
            <a:t>当期发放总额</a:t>
          </a:r>
          <a:endParaRPr lang="zh-CN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203835</xdr:colOff>
      <xdr:row>20</xdr:row>
      <xdr:rowOff>94615</xdr:rowOff>
    </xdr:from>
    <xdr:to>
      <xdr:col>2</xdr:col>
      <xdr:colOff>439420</xdr:colOff>
      <xdr:row>21</xdr:row>
      <xdr:rowOff>139065</xdr:rowOff>
    </xdr:to>
    <xdr:sp>
      <xdr:nvSpPr>
        <xdr:cNvPr id="60" name="矩形 59"/>
        <xdr:cNvSpPr/>
      </xdr:nvSpPr>
      <xdr:spPr>
        <a:xfrm>
          <a:off x="864235" y="3809365"/>
          <a:ext cx="895985" cy="22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bg1">
                    <a:alpha val="40000"/>
                  </a:schemeClr>
                </a:outerShdw>
              </a:effectLst>
            </a:rPr>
            <a:t>累计已发</a:t>
          </a:r>
          <a:endParaRPr lang="zh-CN" altLang="en-US" sz="1100">
            <a:solidFill>
              <a:sysClr val="windowText" lastClr="000000"/>
            </a:solidFill>
            <a:effectLst>
              <a:outerShdw blurRad="38100" dist="19050" dir="2700000" algn="tl" rotWithShape="0">
                <a:schemeClr val="bg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</xdr:col>
      <xdr:colOff>278130</xdr:colOff>
      <xdr:row>20</xdr:row>
      <xdr:rowOff>93980</xdr:rowOff>
    </xdr:from>
    <xdr:to>
      <xdr:col>7</xdr:col>
      <xdr:colOff>295910</xdr:colOff>
      <xdr:row>21</xdr:row>
      <xdr:rowOff>144145</xdr:rowOff>
    </xdr:to>
    <xdr:sp>
      <xdr:nvSpPr>
        <xdr:cNvPr id="61" name="圆角矩形 60"/>
        <xdr:cNvSpPr/>
      </xdr:nvSpPr>
      <xdr:spPr>
        <a:xfrm>
          <a:off x="1598930" y="3808730"/>
          <a:ext cx="3319780" cy="231140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ysClr val="windowText" lastClr="000000"/>
              </a:solidFill>
            </a:rPr>
            <a:t>累计已发提成</a:t>
          </a:r>
          <a:r>
            <a:rPr lang="en-US" altLang="zh-CN" sz="1000">
              <a:solidFill>
                <a:sysClr val="windowText" lastClr="000000"/>
              </a:solidFill>
            </a:rPr>
            <a:t>+</a:t>
          </a:r>
          <a:r>
            <a:rPr lang="zh-CN" altLang="en-US" sz="1000">
              <a:solidFill>
                <a:sysClr val="windowText" lastClr="000000"/>
              </a:solidFill>
            </a:rPr>
            <a:t>累计已发工资</a:t>
          </a:r>
          <a:r>
            <a:rPr lang="en-US" altLang="zh-CN" sz="1000">
              <a:solidFill>
                <a:sysClr val="windowText" lastClr="000000"/>
              </a:solidFill>
            </a:rPr>
            <a:t>+</a:t>
          </a:r>
          <a:r>
            <a:rPr lang="zh-CN" altLang="en-US" sz="1000">
              <a:solidFill>
                <a:sysClr val="windowText" lastClr="000000"/>
              </a:solidFill>
            </a:rPr>
            <a:t>累计已发福利</a:t>
          </a:r>
          <a:endParaRPr lang="zh-CN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201930</xdr:colOff>
      <xdr:row>22</xdr:row>
      <xdr:rowOff>119380</xdr:rowOff>
    </xdr:from>
    <xdr:to>
      <xdr:col>3</xdr:col>
      <xdr:colOff>449580</xdr:colOff>
      <xdr:row>23</xdr:row>
      <xdr:rowOff>163830</xdr:rowOff>
    </xdr:to>
    <xdr:sp>
      <xdr:nvSpPr>
        <xdr:cNvPr id="62" name="矩形 61"/>
        <xdr:cNvSpPr/>
      </xdr:nvSpPr>
      <xdr:spPr>
        <a:xfrm>
          <a:off x="862330" y="4196080"/>
          <a:ext cx="1568450" cy="225425"/>
        </a:xfrm>
        <a:prstGeom prst="rect">
          <a:avLst/>
        </a:prstGeom>
        <a:solidFill>
          <a:schemeClr val="bg1"/>
        </a:solidFill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  <a:effectLst/>
            </a:rPr>
            <a:t>累计交票</a:t>
          </a:r>
          <a:endParaRPr lang="zh-CN" altLang="en-US" sz="11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339090</xdr:colOff>
      <xdr:row>22</xdr:row>
      <xdr:rowOff>124460</xdr:rowOff>
    </xdr:from>
    <xdr:to>
      <xdr:col>7</xdr:col>
      <xdr:colOff>274320</xdr:colOff>
      <xdr:row>24</xdr:row>
      <xdr:rowOff>3810</xdr:rowOff>
    </xdr:to>
    <xdr:sp>
      <xdr:nvSpPr>
        <xdr:cNvPr id="63" name="圆角矩形 62"/>
        <xdr:cNvSpPr/>
      </xdr:nvSpPr>
      <xdr:spPr>
        <a:xfrm>
          <a:off x="1659890" y="4201160"/>
          <a:ext cx="3237230" cy="241300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ysClr val="windowText" lastClr="000000"/>
              </a:solidFill>
            </a:rPr>
            <a:t>自动带出收票信息中的发票金额</a:t>
          </a:r>
          <a:endParaRPr lang="zh-CN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622300</xdr:colOff>
      <xdr:row>24</xdr:row>
      <xdr:rowOff>153035</xdr:rowOff>
    </xdr:from>
    <xdr:to>
      <xdr:col>10</xdr:col>
      <xdr:colOff>209550</xdr:colOff>
      <xdr:row>26</xdr:row>
      <xdr:rowOff>19685</xdr:rowOff>
    </xdr:to>
    <xdr:sp>
      <xdr:nvSpPr>
        <xdr:cNvPr id="8" name="矩形 7"/>
        <xdr:cNvSpPr/>
      </xdr:nvSpPr>
      <xdr:spPr>
        <a:xfrm>
          <a:off x="5245100" y="4591685"/>
          <a:ext cx="1568450" cy="228600"/>
        </a:xfrm>
        <a:prstGeom prst="rect">
          <a:avLst/>
        </a:prstGeom>
        <a:solidFill>
          <a:schemeClr val="bg1"/>
        </a:solidFill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>
              <a:solidFill>
                <a:srgbClr val="FF0000"/>
              </a:solidFill>
              <a:sym typeface="+mn-ea"/>
            </a:rPr>
            <a:t>离职日期</a:t>
          </a:r>
          <a:endParaRPr lang="zh-CN" altLang="en-US" sz="11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8</xdr:col>
      <xdr:colOff>650875</xdr:colOff>
      <xdr:row>24</xdr:row>
      <xdr:rowOff>158115</xdr:rowOff>
    </xdr:from>
    <xdr:to>
      <xdr:col>12</xdr:col>
      <xdr:colOff>307340</xdr:colOff>
      <xdr:row>26</xdr:row>
      <xdr:rowOff>37465</xdr:rowOff>
    </xdr:to>
    <xdr:sp>
      <xdr:nvSpPr>
        <xdr:cNvPr id="9" name="圆角矩形 8"/>
        <xdr:cNvSpPr/>
      </xdr:nvSpPr>
      <xdr:spPr>
        <a:xfrm>
          <a:off x="5934075" y="4596765"/>
          <a:ext cx="2298065" cy="241300"/>
        </a:xfrm>
        <a:prstGeom prst="round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ysClr val="windowText" lastClr="000000"/>
              </a:solidFill>
            </a:rPr>
            <a:t>根据工号从员工个体户档案带出</a:t>
          </a:r>
          <a:endParaRPr lang="en-US" altLang="zh-CN" sz="10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50165</xdr:colOff>
      <xdr:row>16</xdr:row>
      <xdr:rowOff>82550</xdr:rowOff>
    </xdr:from>
    <xdr:to>
      <xdr:col>1</xdr:col>
      <xdr:colOff>261620</xdr:colOff>
      <xdr:row>17</xdr:row>
      <xdr:rowOff>127000</xdr:rowOff>
    </xdr:to>
    <xdr:sp>
      <xdr:nvSpPr>
        <xdr:cNvPr id="6" name="矩形 5"/>
        <xdr:cNvSpPr/>
      </xdr:nvSpPr>
      <xdr:spPr>
        <a:xfrm>
          <a:off x="50165" y="3886200"/>
          <a:ext cx="617855" cy="225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zh-CN" altLang="en-US" sz="11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单号</a:t>
          </a:r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号</a:t>
          </a:r>
          <a:endParaRPr lang="zh-CN" alt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</xdr:col>
      <xdr:colOff>95885</xdr:colOff>
      <xdr:row>16</xdr:row>
      <xdr:rowOff>107950</xdr:rowOff>
    </xdr:from>
    <xdr:to>
      <xdr:col>2</xdr:col>
      <xdr:colOff>598805</xdr:colOff>
      <xdr:row>17</xdr:row>
      <xdr:rowOff>127000</xdr:rowOff>
    </xdr:to>
    <xdr:sp>
      <xdr:nvSpPr>
        <xdr:cNvPr id="7" name="圆角矩形 6"/>
        <xdr:cNvSpPr/>
      </xdr:nvSpPr>
      <xdr:spPr>
        <a:xfrm>
          <a:off x="502285" y="3911600"/>
          <a:ext cx="899795" cy="200025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635</xdr:colOff>
      <xdr:row>17</xdr:row>
      <xdr:rowOff>185420</xdr:rowOff>
    </xdr:from>
    <xdr:to>
      <xdr:col>2</xdr:col>
      <xdr:colOff>186055</xdr:colOff>
      <xdr:row>17</xdr:row>
      <xdr:rowOff>407670</xdr:rowOff>
    </xdr:to>
    <xdr:sp>
      <xdr:nvSpPr>
        <xdr:cNvPr id="8" name="矩形 7"/>
        <xdr:cNvSpPr/>
      </xdr:nvSpPr>
      <xdr:spPr>
        <a:xfrm>
          <a:off x="635" y="4170045"/>
          <a:ext cx="988695" cy="222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部门</a:t>
          </a:r>
          <a:endParaRPr lang="zh-CN" altLang="en-US" sz="11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</xdr:col>
      <xdr:colOff>73025</xdr:colOff>
      <xdr:row>17</xdr:row>
      <xdr:rowOff>220345</xdr:rowOff>
    </xdr:from>
    <xdr:to>
      <xdr:col>2</xdr:col>
      <xdr:colOff>582295</xdr:colOff>
      <xdr:row>17</xdr:row>
      <xdr:rowOff>417195</xdr:rowOff>
    </xdr:to>
    <xdr:sp>
      <xdr:nvSpPr>
        <xdr:cNvPr id="9" name="圆角矩形 8"/>
        <xdr:cNvSpPr/>
      </xdr:nvSpPr>
      <xdr:spPr>
        <a:xfrm>
          <a:off x="479425" y="4204970"/>
          <a:ext cx="906145" cy="19685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463550</xdr:colOff>
      <xdr:row>17</xdr:row>
      <xdr:rowOff>209550</xdr:rowOff>
    </xdr:from>
    <xdr:to>
      <xdr:col>3</xdr:col>
      <xdr:colOff>285750</xdr:colOff>
      <xdr:row>17</xdr:row>
      <xdr:rowOff>431800</xdr:rowOff>
    </xdr:to>
    <xdr:sp>
      <xdr:nvSpPr>
        <xdr:cNvPr id="10" name="矩形 9"/>
        <xdr:cNvSpPr/>
      </xdr:nvSpPr>
      <xdr:spPr>
        <a:xfrm>
          <a:off x="1266825" y="4194175"/>
          <a:ext cx="1314450" cy="222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部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做账单位</a:t>
          </a:r>
          <a:endParaRPr lang="zh-CN" altLang="en-US" sz="11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2</xdr:col>
      <xdr:colOff>1363345</xdr:colOff>
      <xdr:row>17</xdr:row>
      <xdr:rowOff>214630</xdr:rowOff>
    </xdr:from>
    <xdr:to>
      <xdr:col>4</xdr:col>
      <xdr:colOff>88265</xdr:colOff>
      <xdr:row>17</xdr:row>
      <xdr:rowOff>411480</xdr:rowOff>
    </xdr:to>
    <xdr:sp>
      <xdr:nvSpPr>
        <xdr:cNvPr id="11" name="圆角矩形 10"/>
        <xdr:cNvSpPr/>
      </xdr:nvSpPr>
      <xdr:spPr>
        <a:xfrm>
          <a:off x="2166620" y="4199255"/>
          <a:ext cx="1391920" cy="19685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28575</xdr:colOff>
      <xdr:row>17</xdr:row>
      <xdr:rowOff>190500</xdr:rowOff>
    </xdr:from>
    <xdr:to>
      <xdr:col>6</xdr:col>
      <xdr:colOff>574675</xdr:colOff>
      <xdr:row>17</xdr:row>
      <xdr:rowOff>469265</xdr:rowOff>
    </xdr:to>
    <xdr:sp>
      <xdr:nvSpPr>
        <xdr:cNvPr id="12" name="圆角矩形 11"/>
        <xdr:cNvSpPr/>
      </xdr:nvSpPr>
      <xdr:spPr>
        <a:xfrm>
          <a:off x="6153150" y="4175125"/>
          <a:ext cx="546100" cy="2787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查询</a:t>
          </a:r>
          <a:endParaRPr lang="zh-CN" alt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6</xdr:col>
      <xdr:colOff>731520</xdr:colOff>
      <xdr:row>17</xdr:row>
      <xdr:rowOff>184150</xdr:rowOff>
    </xdr:from>
    <xdr:to>
      <xdr:col>6</xdr:col>
      <xdr:colOff>1277620</xdr:colOff>
      <xdr:row>17</xdr:row>
      <xdr:rowOff>462915</xdr:rowOff>
    </xdr:to>
    <xdr:sp>
      <xdr:nvSpPr>
        <xdr:cNvPr id="13" name="圆角矩形 12"/>
        <xdr:cNvSpPr/>
      </xdr:nvSpPr>
      <xdr:spPr>
        <a:xfrm>
          <a:off x="6856095" y="4168775"/>
          <a:ext cx="546100" cy="278765"/>
        </a:xfrm>
        <a:prstGeom prst="roundRect">
          <a:avLst/>
        </a:prstGeom>
        <a:noFill/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重置</a:t>
          </a:r>
          <a:endParaRPr lang="zh-CN" altLang="en-US" sz="11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4</xdr:col>
      <xdr:colOff>269875</xdr:colOff>
      <xdr:row>16</xdr:row>
      <xdr:rowOff>76200</xdr:rowOff>
    </xdr:from>
    <xdr:to>
      <xdr:col>4</xdr:col>
      <xdr:colOff>1089660</xdr:colOff>
      <xdr:row>17</xdr:row>
      <xdr:rowOff>120650</xdr:rowOff>
    </xdr:to>
    <xdr:sp>
      <xdr:nvSpPr>
        <xdr:cNvPr id="14" name="矩形 13"/>
        <xdr:cNvSpPr/>
      </xdr:nvSpPr>
      <xdr:spPr>
        <a:xfrm>
          <a:off x="3740150" y="3879850"/>
          <a:ext cx="819785" cy="225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提成批次</a:t>
          </a:r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号</a:t>
          </a:r>
          <a:endParaRPr lang="zh-CN" alt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4</xdr:col>
      <xdr:colOff>1005840</xdr:colOff>
      <xdr:row>16</xdr:row>
      <xdr:rowOff>100965</xdr:rowOff>
    </xdr:from>
    <xdr:to>
      <xdr:col>5</xdr:col>
      <xdr:colOff>1139190</xdr:colOff>
      <xdr:row>17</xdr:row>
      <xdr:rowOff>120015</xdr:rowOff>
    </xdr:to>
    <xdr:sp>
      <xdr:nvSpPr>
        <xdr:cNvPr id="15" name="圆角矩形 14"/>
        <xdr:cNvSpPr/>
      </xdr:nvSpPr>
      <xdr:spPr>
        <a:xfrm>
          <a:off x="4476115" y="3904615"/>
          <a:ext cx="1403350" cy="200025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157480</xdr:colOff>
      <xdr:row>4</xdr:row>
      <xdr:rowOff>118110</xdr:rowOff>
    </xdr:from>
    <xdr:to>
      <xdr:col>2</xdr:col>
      <xdr:colOff>189865</xdr:colOff>
      <xdr:row>5</xdr:row>
      <xdr:rowOff>219075</xdr:rowOff>
    </xdr:to>
    <xdr:sp>
      <xdr:nvSpPr>
        <xdr:cNvPr id="17" name="圆角矩形 16"/>
        <xdr:cNvSpPr/>
      </xdr:nvSpPr>
      <xdr:spPr>
        <a:xfrm>
          <a:off x="157480" y="876935"/>
          <a:ext cx="835660" cy="28194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历史数据</a:t>
          </a:r>
          <a:endParaRPr lang="zh-CN" alt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0</xdr:col>
      <xdr:colOff>305435</xdr:colOff>
      <xdr:row>6</xdr:row>
      <xdr:rowOff>82550</xdr:rowOff>
    </xdr:from>
    <xdr:to>
      <xdr:col>2</xdr:col>
      <xdr:colOff>111125</xdr:colOff>
      <xdr:row>7</xdr:row>
      <xdr:rowOff>127000</xdr:rowOff>
    </xdr:to>
    <xdr:sp>
      <xdr:nvSpPr>
        <xdr:cNvPr id="20" name="矩形 19"/>
        <xdr:cNvSpPr/>
      </xdr:nvSpPr>
      <xdr:spPr>
        <a:xfrm>
          <a:off x="305435" y="1327150"/>
          <a:ext cx="608965" cy="225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单号</a:t>
          </a:r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号</a:t>
          </a:r>
          <a:endParaRPr lang="zh-CN" alt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</xdr:col>
      <xdr:colOff>365125</xdr:colOff>
      <xdr:row>6</xdr:row>
      <xdr:rowOff>107950</xdr:rowOff>
    </xdr:from>
    <xdr:to>
      <xdr:col>2</xdr:col>
      <xdr:colOff>876935</xdr:colOff>
      <xdr:row>7</xdr:row>
      <xdr:rowOff>127000</xdr:rowOff>
    </xdr:to>
    <xdr:sp>
      <xdr:nvSpPr>
        <xdr:cNvPr id="21" name="圆角矩形 20"/>
        <xdr:cNvSpPr/>
      </xdr:nvSpPr>
      <xdr:spPr>
        <a:xfrm>
          <a:off x="771525" y="1352550"/>
          <a:ext cx="908685" cy="200025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204470</xdr:colOff>
      <xdr:row>7</xdr:row>
      <xdr:rowOff>209550</xdr:rowOff>
    </xdr:from>
    <xdr:to>
      <xdr:col>2</xdr:col>
      <xdr:colOff>287655</xdr:colOff>
      <xdr:row>7</xdr:row>
      <xdr:rowOff>431800</xdr:rowOff>
    </xdr:to>
    <xdr:sp>
      <xdr:nvSpPr>
        <xdr:cNvPr id="22" name="矩形 21"/>
        <xdr:cNvSpPr/>
      </xdr:nvSpPr>
      <xdr:spPr>
        <a:xfrm>
          <a:off x="204470" y="1635125"/>
          <a:ext cx="886460" cy="222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部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部门</a:t>
          </a:r>
          <a:endParaRPr lang="zh-CN" altLang="en-US" sz="11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</xdr:col>
      <xdr:colOff>373380</xdr:colOff>
      <xdr:row>7</xdr:row>
      <xdr:rowOff>227965</xdr:rowOff>
    </xdr:from>
    <xdr:to>
      <xdr:col>2</xdr:col>
      <xdr:colOff>892175</xdr:colOff>
      <xdr:row>7</xdr:row>
      <xdr:rowOff>424815</xdr:rowOff>
    </xdr:to>
    <xdr:sp>
      <xdr:nvSpPr>
        <xdr:cNvPr id="23" name="圆角矩形 22"/>
        <xdr:cNvSpPr/>
      </xdr:nvSpPr>
      <xdr:spPr>
        <a:xfrm>
          <a:off x="779780" y="1653540"/>
          <a:ext cx="915670" cy="19685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844550</xdr:colOff>
      <xdr:row>7</xdr:row>
      <xdr:rowOff>209550</xdr:rowOff>
    </xdr:from>
    <xdr:to>
      <xdr:col>3</xdr:col>
      <xdr:colOff>666750</xdr:colOff>
      <xdr:row>7</xdr:row>
      <xdr:rowOff>431800</xdr:rowOff>
    </xdr:to>
    <xdr:sp>
      <xdr:nvSpPr>
        <xdr:cNvPr id="24" name="矩形 23"/>
        <xdr:cNvSpPr/>
      </xdr:nvSpPr>
      <xdr:spPr>
        <a:xfrm>
          <a:off x="1647825" y="1635125"/>
          <a:ext cx="1314450" cy="222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部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做账单位</a:t>
          </a:r>
          <a:endParaRPr lang="zh-CN" altLang="en-US" sz="11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3</xdr:col>
      <xdr:colOff>252095</xdr:colOff>
      <xdr:row>7</xdr:row>
      <xdr:rowOff>214630</xdr:rowOff>
    </xdr:from>
    <xdr:to>
      <xdr:col>4</xdr:col>
      <xdr:colOff>469265</xdr:colOff>
      <xdr:row>7</xdr:row>
      <xdr:rowOff>411480</xdr:rowOff>
    </xdr:to>
    <xdr:sp>
      <xdr:nvSpPr>
        <xdr:cNvPr id="25" name="圆角矩形 24"/>
        <xdr:cNvSpPr/>
      </xdr:nvSpPr>
      <xdr:spPr>
        <a:xfrm>
          <a:off x="2547620" y="1640205"/>
          <a:ext cx="1391920" cy="19685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692150</xdr:colOff>
      <xdr:row>7</xdr:row>
      <xdr:rowOff>165735</xdr:rowOff>
    </xdr:from>
    <xdr:to>
      <xdr:col>4</xdr:col>
      <xdr:colOff>1238250</xdr:colOff>
      <xdr:row>7</xdr:row>
      <xdr:rowOff>444500</xdr:rowOff>
    </xdr:to>
    <xdr:sp>
      <xdr:nvSpPr>
        <xdr:cNvPr id="26" name="圆角矩形 25"/>
        <xdr:cNvSpPr/>
      </xdr:nvSpPr>
      <xdr:spPr>
        <a:xfrm>
          <a:off x="4162425" y="1591310"/>
          <a:ext cx="546100" cy="2787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查询</a:t>
          </a:r>
          <a:endParaRPr lang="zh-CN" alt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5</xdr:col>
      <xdr:colOff>127000</xdr:colOff>
      <xdr:row>7</xdr:row>
      <xdr:rowOff>159385</xdr:rowOff>
    </xdr:from>
    <xdr:to>
      <xdr:col>5</xdr:col>
      <xdr:colOff>673100</xdr:colOff>
      <xdr:row>7</xdr:row>
      <xdr:rowOff>438150</xdr:rowOff>
    </xdr:to>
    <xdr:sp>
      <xdr:nvSpPr>
        <xdr:cNvPr id="27" name="圆角矩形 26"/>
        <xdr:cNvSpPr/>
      </xdr:nvSpPr>
      <xdr:spPr>
        <a:xfrm>
          <a:off x="4867275" y="1584960"/>
          <a:ext cx="546100" cy="278765"/>
        </a:xfrm>
        <a:prstGeom prst="roundRect">
          <a:avLst/>
        </a:prstGeom>
        <a:noFill/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重置</a:t>
          </a:r>
          <a:endParaRPr lang="zh-CN" altLang="en-US" sz="11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2</xdr:col>
      <xdr:colOff>1003300</xdr:colOff>
      <xdr:row>6</xdr:row>
      <xdr:rowOff>69850</xdr:rowOff>
    </xdr:from>
    <xdr:to>
      <xdr:col>3</xdr:col>
      <xdr:colOff>330835</xdr:colOff>
      <xdr:row>7</xdr:row>
      <xdr:rowOff>114300</xdr:rowOff>
    </xdr:to>
    <xdr:sp>
      <xdr:nvSpPr>
        <xdr:cNvPr id="28" name="矩形 27"/>
        <xdr:cNvSpPr/>
      </xdr:nvSpPr>
      <xdr:spPr>
        <a:xfrm>
          <a:off x="1806575" y="1314450"/>
          <a:ext cx="819785" cy="225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提成批次</a:t>
          </a:r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号</a:t>
          </a:r>
          <a:endParaRPr lang="zh-CN" alt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3</xdr:col>
      <xdr:colOff>247015</xdr:colOff>
      <xdr:row>6</xdr:row>
      <xdr:rowOff>94615</xdr:rowOff>
    </xdr:from>
    <xdr:to>
      <xdr:col>4</xdr:col>
      <xdr:colOff>475615</xdr:colOff>
      <xdr:row>7</xdr:row>
      <xdr:rowOff>113665</xdr:rowOff>
    </xdr:to>
    <xdr:sp>
      <xdr:nvSpPr>
        <xdr:cNvPr id="29" name="圆角矩形 28"/>
        <xdr:cNvSpPr/>
      </xdr:nvSpPr>
      <xdr:spPr>
        <a:xfrm>
          <a:off x="2542540" y="1339215"/>
          <a:ext cx="1403350" cy="200025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341630</xdr:colOff>
      <xdr:row>4</xdr:row>
      <xdr:rowOff>111760</xdr:rowOff>
    </xdr:from>
    <xdr:to>
      <xdr:col>2</xdr:col>
      <xdr:colOff>1162685</xdr:colOff>
      <xdr:row>5</xdr:row>
      <xdr:rowOff>212725</xdr:rowOff>
    </xdr:to>
    <xdr:sp>
      <xdr:nvSpPr>
        <xdr:cNvPr id="30" name="圆角矩形 29"/>
        <xdr:cNvSpPr/>
      </xdr:nvSpPr>
      <xdr:spPr>
        <a:xfrm>
          <a:off x="1144905" y="870585"/>
          <a:ext cx="821055" cy="28194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流转记录</a:t>
          </a:r>
          <a:endParaRPr lang="zh-CN" alt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4</xdr:col>
      <xdr:colOff>256540</xdr:colOff>
      <xdr:row>17</xdr:row>
      <xdr:rowOff>210820</xdr:rowOff>
    </xdr:from>
    <xdr:to>
      <xdr:col>4</xdr:col>
      <xdr:colOff>1076325</xdr:colOff>
      <xdr:row>17</xdr:row>
      <xdr:rowOff>433070</xdr:rowOff>
    </xdr:to>
    <xdr:sp>
      <xdr:nvSpPr>
        <xdr:cNvPr id="31" name="矩形 30"/>
        <xdr:cNvSpPr/>
      </xdr:nvSpPr>
      <xdr:spPr>
        <a:xfrm>
          <a:off x="3726815" y="4195445"/>
          <a:ext cx="819785" cy="222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单据状态号</a:t>
          </a:r>
          <a:endParaRPr lang="zh-CN" altLang="en-US" sz="11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4</xdr:col>
      <xdr:colOff>991870</xdr:colOff>
      <xdr:row>17</xdr:row>
      <xdr:rowOff>234950</xdr:rowOff>
    </xdr:from>
    <xdr:to>
      <xdr:col>5</xdr:col>
      <xdr:colOff>1125220</xdr:colOff>
      <xdr:row>17</xdr:row>
      <xdr:rowOff>431800</xdr:rowOff>
    </xdr:to>
    <xdr:sp>
      <xdr:nvSpPr>
        <xdr:cNvPr id="32" name="圆角矩形 31"/>
        <xdr:cNvSpPr/>
      </xdr:nvSpPr>
      <xdr:spPr>
        <a:xfrm>
          <a:off x="4462145" y="4219575"/>
          <a:ext cx="1403350" cy="19685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485775</xdr:colOff>
      <xdr:row>16</xdr:row>
      <xdr:rowOff>81280</xdr:rowOff>
    </xdr:from>
    <xdr:to>
      <xdr:col>3</xdr:col>
      <xdr:colOff>568960</xdr:colOff>
      <xdr:row>17</xdr:row>
      <xdr:rowOff>125730</xdr:rowOff>
    </xdr:to>
    <xdr:sp>
      <xdr:nvSpPr>
        <xdr:cNvPr id="33" name="矩形 32"/>
        <xdr:cNvSpPr/>
      </xdr:nvSpPr>
      <xdr:spPr>
        <a:xfrm>
          <a:off x="1289050" y="3884930"/>
          <a:ext cx="1575435" cy="225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部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届别</a:t>
          </a:r>
          <a:endParaRPr lang="zh-CN" altLang="en-US" sz="11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2</xdr:col>
      <xdr:colOff>1145540</xdr:colOff>
      <xdr:row>16</xdr:row>
      <xdr:rowOff>106680</xdr:rowOff>
    </xdr:from>
    <xdr:to>
      <xdr:col>3</xdr:col>
      <xdr:colOff>175895</xdr:colOff>
      <xdr:row>17</xdr:row>
      <xdr:rowOff>126365</xdr:rowOff>
    </xdr:to>
    <xdr:sp>
      <xdr:nvSpPr>
        <xdr:cNvPr id="34" name="圆角矩形 33"/>
        <xdr:cNvSpPr/>
      </xdr:nvSpPr>
      <xdr:spPr>
        <a:xfrm>
          <a:off x="1948815" y="3910330"/>
          <a:ext cx="522605" cy="20066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>
              <a:solidFill>
                <a:sysClr val="windowText" lastClr="000000"/>
              </a:solidFill>
            </a:rPr>
            <a:t>23</a:t>
          </a:r>
          <a:r>
            <a:rPr lang="zh-CN" altLang="en-US" sz="1100">
              <a:solidFill>
                <a:sysClr val="windowText" lastClr="000000"/>
              </a:solidFill>
            </a:rPr>
            <a:t>届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31750</xdr:colOff>
      <xdr:row>16</xdr:row>
      <xdr:rowOff>79375</xdr:rowOff>
    </xdr:from>
    <xdr:to>
      <xdr:col>4</xdr:col>
      <xdr:colOff>432435</xdr:colOff>
      <xdr:row>17</xdr:row>
      <xdr:rowOff>123825</xdr:rowOff>
    </xdr:to>
    <xdr:sp>
      <xdr:nvSpPr>
        <xdr:cNvPr id="35" name="矩形 34"/>
        <xdr:cNvSpPr/>
      </xdr:nvSpPr>
      <xdr:spPr>
        <a:xfrm>
          <a:off x="2327275" y="3883025"/>
          <a:ext cx="1575435" cy="225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部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月份</a:t>
          </a:r>
          <a:endParaRPr lang="zh-CN" altLang="en-US" sz="11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3</xdr:col>
      <xdr:colOff>693420</xdr:colOff>
      <xdr:row>16</xdr:row>
      <xdr:rowOff>104140</xdr:rowOff>
    </xdr:from>
    <xdr:to>
      <xdr:col>4</xdr:col>
      <xdr:colOff>41275</xdr:colOff>
      <xdr:row>17</xdr:row>
      <xdr:rowOff>123825</xdr:rowOff>
    </xdr:to>
    <xdr:sp>
      <xdr:nvSpPr>
        <xdr:cNvPr id="36" name="圆角矩形 35"/>
        <xdr:cNvSpPr/>
      </xdr:nvSpPr>
      <xdr:spPr>
        <a:xfrm>
          <a:off x="2988945" y="3907790"/>
          <a:ext cx="522605" cy="20066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>
              <a:solidFill>
                <a:sysClr val="windowText" lastClr="000000"/>
              </a:solidFill>
            </a:rPr>
            <a:t>8</a:t>
          </a:r>
          <a:r>
            <a:rPr lang="zh-CN" altLang="en-US" sz="1100">
              <a:solidFill>
                <a:sysClr val="windowText" lastClr="000000"/>
              </a:solidFill>
            </a:rPr>
            <a:t>月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316865</xdr:colOff>
      <xdr:row>29</xdr:row>
      <xdr:rowOff>51435</xdr:rowOff>
    </xdr:from>
    <xdr:to>
      <xdr:col>4</xdr:col>
      <xdr:colOff>149860</xdr:colOff>
      <xdr:row>31</xdr:row>
      <xdr:rowOff>55245</xdr:rowOff>
    </xdr:to>
    <xdr:sp>
      <xdr:nvSpPr>
        <xdr:cNvPr id="39" name="矩形 38"/>
        <xdr:cNvSpPr/>
      </xdr:nvSpPr>
      <xdr:spPr>
        <a:xfrm>
          <a:off x="2612390" y="6918960"/>
          <a:ext cx="1007745" cy="3657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zh-CN" altLang="en-US" sz="1400">
              <a:solidFill>
                <a:sysClr val="windowText" lastClr="000000"/>
              </a:solidFill>
            </a:rPr>
            <a:t>做账单位</a:t>
          </a:r>
          <a:endParaRPr lang="zh-CN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13970</xdr:colOff>
      <xdr:row>29</xdr:row>
      <xdr:rowOff>22225</xdr:rowOff>
    </xdr:from>
    <xdr:to>
      <xdr:col>5</xdr:col>
      <xdr:colOff>831215</xdr:colOff>
      <xdr:row>30</xdr:row>
      <xdr:rowOff>200025</xdr:rowOff>
    </xdr:to>
    <xdr:sp>
      <xdr:nvSpPr>
        <xdr:cNvPr id="40" name="圆角矩形 39"/>
        <xdr:cNvSpPr/>
      </xdr:nvSpPr>
      <xdr:spPr>
        <a:xfrm>
          <a:off x="3484245" y="6889750"/>
          <a:ext cx="2087245" cy="339725"/>
        </a:xfrm>
        <a:prstGeom prst="roundRect">
          <a:avLst/>
        </a:prstGeom>
        <a:noFill/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zh-CN" altLang="en-US" sz="1100">
              <a:solidFill>
                <a:sysClr val="windowText" lastClr="000000"/>
              </a:solidFill>
            </a:rPr>
            <a:t>金太阳；日出；慧谷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101600</xdr:colOff>
      <xdr:row>31</xdr:row>
      <xdr:rowOff>156845</xdr:rowOff>
    </xdr:from>
    <xdr:to>
      <xdr:col>4</xdr:col>
      <xdr:colOff>193040</xdr:colOff>
      <xdr:row>31</xdr:row>
      <xdr:rowOff>260985</xdr:rowOff>
    </xdr:to>
    <xdr:sp>
      <xdr:nvSpPr>
        <xdr:cNvPr id="41" name="矩形 40"/>
        <xdr:cNvSpPr/>
      </xdr:nvSpPr>
      <xdr:spPr>
        <a:xfrm>
          <a:off x="3571875" y="7386320"/>
          <a:ext cx="91440" cy="104140"/>
        </a:xfrm>
        <a:prstGeom prst="rect">
          <a:avLst/>
        </a:prstGeom>
        <a:noFill/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189230</xdr:colOff>
      <xdr:row>31</xdr:row>
      <xdr:rowOff>78105</xdr:rowOff>
    </xdr:from>
    <xdr:to>
      <xdr:col>4</xdr:col>
      <xdr:colOff>1173480</xdr:colOff>
      <xdr:row>31</xdr:row>
      <xdr:rowOff>260985</xdr:rowOff>
    </xdr:to>
    <xdr:sp>
      <xdr:nvSpPr>
        <xdr:cNvPr id="42" name="矩形 41"/>
        <xdr:cNvSpPr/>
      </xdr:nvSpPr>
      <xdr:spPr>
        <a:xfrm>
          <a:off x="3659505" y="7307580"/>
          <a:ext cx="984250" cy="1828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zh-CN" altLang="en-US" sz="1100">
              <a:solidFill>
                <a:sysClr val="windowText" lastClr="000000"/>
              </a:solidFill>
            </a:rPr>
            <a:t>金太阳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101600</xdr:colOff>
      <xdr:row>32</xdr:row>
      <xdr:rowOff>156845</xdr:rowOff>
    </xdr:from>
    <xdr:to>
      <xdr:col>4</xdr:col>
      <xdr:colOff>193040</xdr:colOff>
      <xdr:row>32</xdr:row>
      <xdr:rowOff>260985</xdr:rowOff>
    </xdr:to>
    <xdr:sp>
      <xdr:nvSpPr>
        <xdr:cNvPr id="43" name="矩形 42"/>
        <xdr:cNvSpPr/>
      </xdr:nvSpPr>
      <xdr:spPr>
        <a:xfrm>
          <a:off x="3571875" y="7716520"/>
          <a:ext cx="91440" cy="104140"/>
        </a:xfrm>
        <a:prstGeom prst="rect">
          <a:avLst/>
        </a:prstGeom>
        <a:noFill/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189230</xdr:colOff>
      <xdr:row>32</xdr:row>
      <xdr:rowOff>78105</xdr:rowOff>
    </xdr:from>
    <xdr:to>
      <xdr:col>4</xdr:col>
      <xdr:colOff>1173480</xdr:colOff>
      <xdr:row>32</xdr:row>
      <xdr:rowOff>260985</xdr:rowOff>
    </xdr:to>
    <xdr:sp>
      <xdr:nvSpPr>
        <xdr:cNvPr id="44" name="矩形 43"/>
        <xdr:cNvSpPr/>
      </xdr:nvSpPr>
      <xdr:spPr>
        <a:xfrm>
          <a:off x="3659505" y="7637780"/>
          <a:ext cx="984250" cy="1828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日出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101600</xdr:colOff>
      <xdr:row>33</xdr:row>
      <xdr:rowOff>156845</xdr:rowOff>
    </xdr:from>
    <xdr:to>
      <xdr:col>4</xdr:col>
      <xdr:colOff>193040</xdr:colOff>
      <xdr:row>33</xdr:row>
      <xdr:rowOff>260985</xdr:rowOff>
    </xdr:to>
    <xdr:sp>
      <xdr:nvSpPr>
        <xdr:cNvPr id="45" name="矩形 44"/>
        <xdr:cNvSpPr/>
      </xdr:nvSpPr>
      <xdr:spPr>
        <a:xfrm>
          <a:off x="3571875" y="8097520"/>
          <a:ext cx="91440" cy="104140"/>
        </a:xfrm>
        <a:prstGeom prst="rect">
          <a:avLst/>
        </a:prstGeom>
        <a:noFill/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189230</xdr:colOff>
      <xdr:row>33</xdr:row>
      <xdr:rowOff>78105</xdr:rowOff>
    </xdr:from>
    <xdr:to>
      <xdr:col>4</xdr:col>
      <xdr:colOff>1173480</xdr:colOff>
      <xdr:row>33</xdr:row>
      <xdr:rowOff>260985</xdr:rowOff>
    </xdr:to>
    <xdr:sp>
      <xdr:nvSpPr>
        <xdr:cNvPr id="46" name="矩形 45"/>
        <xdr:cNvSpPr/>
      </xdr:nvSpPr>
      <xdr:spPr>
        <a:xfrm>
          <a:off x="3659505" y="8018780"/>
          <a:ext cx="984250" cy="1828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慧谷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549910</xdr:colOff>
      <xdr:row>34</xdr:row>
      <xdr:rowOff>55245</xdr:rowOff>
    </xdr:from>
    <xdr:to>
      <xdr:col>4</xdr:col>
      <xdr:colOff>425450</xdr:colOff>
      <xdr:row>35</xdr:row>
      <xdr:rowOff>158115</xdr:rowOff>
    </xdr:to>
    <xdr:sp>
      <xdr:nvSpPr>
        <xdr:cNvPr id="47" name="圆角矩形 46"/>
        <xdr:cNvSpPr/>
      </xdr:nvSpPr>
      <xdr:spPr>
        <a:xfrm>
          <a:off x="2845435" y="8351520"/>
          <a:ext cx="1050290" cy="39497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确认</a:t>
          </a:r>
          <a:endParaRPr lang="zh-CN" alt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2</xdr:col>
      <xdr:colOff>1289685</xdr:colOff>
      <xdr:row>4</xdr:row>
      <xdr:rowOff>111760</xdr:rowOff>
    </xdr:from>
    <xdr:to>
      <xdr:col>4</xdr:col>
      <xdr:colOff>161290</xdr:colOff>
      <xdr:row>5</xdr:row>
      <xdr:rowOff>212725</xdr:rowOff>
    </xdr:to>
    <xdr:sp>
      <xdr:nvSpPr>
        <xdr:cNvPr id="2" name="圆角矩形 1"/>
        <xdr:cNvSpPr/>
      </xdr:nvSpPr>
      <xdr:spPr>
        <a:xfrm>
          <a:off x="2092960" y="870585"/>
          <a:ext cx="1538605" cy="28194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员工个体户发放明细</a:t>
          </a:r>
          <a:endParaRPr lang="zh-CN" alt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4</xdr:col>
      <xdr:colOff>345440</xdr:colOff>
      <xdr:row>4</xdr:row>
      <xdr:rowOff>111760</xdr:rowOff>
    </xdr:from>
    <xdr:to>
      <xdr:col>5</xdr:col>
      <xdr:colOff>288925</xdr:colOff>
      <xdr:row>5</xdr:row>
      <xdr:rowOff>212725</xdr:rowOff>
    </xdr:to>
    <xdr:sp>
      <xdr:nvSpPr>
        <xdr:cNvPr id="16" name="圆角矩形 15"/>
        <xdr:cNvSpPr/>
      </xdr:nvSpPr>
      <xdr:spPr>
        <a:xfrm>
          <a:off x="3815715" y="870585"/>
          <a:ext cx="1213485" cy="28194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员工发放明细</a:t>
          </a:r>
          <a:endParaRPr lang="zh-CN" alt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0</xdr:col>
      <xdr:colOff>215900</xdr:colOff>
      <xdr:row>8</xdr:row>
      <xdr:rowOff>114300</xdr:rowOff>
    </xdr:from>
    <xdr:to>
      <xdr:col>0</xdr:col>
      <xdr:colOff>330200</xdr:colOff>
      <xdr:row>8</xdr:row>
      <xdr:rowOff>228600</xdr:rowOff>
    </xdr:to>
    <xdr:sp>
      <xdr:nvSpPr>
        <xdr:cNvPr id="3" name="矩形 2"/>
        <xdr:cNvSpPr/>
      </xdr:nvSpPr>
      <xdr:spPr>
        <a:xfrm>
          <a:off x="215900" y="2047875"/>
          <a:ext cx="114300" cy="114300"/>
        </a:xfrm>
        <a:prstGeom prst="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215900</xdr:colOff>
      <xdr:row>9</xdr:row>
      <xdr:rowOff>114300</xdr:rowOff>
    </xdr:from>
    <xdr:to>
      <xdr:col>0</xdr:col>
      <xdr:colOff>330200</xdr:colOff>
      <xdr:row>9</xdr:row>
      <xdr:rowOff>228600</xdr:rowOff>
    </xdr:to>
    <xdr:sp>
      <xdr:nvSpPr>
        <xdr:cNvPr id="4" name="矩形 3"/>
        <xdr:cNvSpPr/>
      </xdr:nvSpPr>
      <xdr:spPr>
        <a:xfrm>
          <a:off x="215900" y="2378075"/>
          <a:ext cx="114300" cy="114300"/>
        </a:xfrm>
        <a:prstGeom prst="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215900</xdr:colOff>
      <xdr:row>10</xdr:row>
      <xdr:rowOff>114300</xdr:rowOff>
    </xdr:from>
    <xdr:to>
      <xdr:col>0</xdr:col>
      <xdr:colOff>330200</xdr:colOff>
      <xdr:row>10</xdr:row>
      <xdr:rowOff>228600</xdr:rowOff>
    </xdr:to>
    <xdr:sp>
      <xdr:nvSpPr>
        <xdr:cNvPr id="5" name="矩形 4"/>
        <xdr:cNvSpPr/>
      </xdr:nvSpPr>
      <xdr:spPr>
        <a:xfrm>
          <a:off x="215900" y="2695575"/>
          <a:ext cx="114300" cy="114300"/>
        </a:xfrm>
        <a:prstGeom prst="rect">
          <a:avLst/>
        </a:prstGeom>
        <a:noFill/>
        <a:ln>
          <a:solidFill>
            <a:schemeClr val="bg2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432435</xdr:colOff>
      <xdr:row>4</xdr:row>
      <xdr:rowOff>120015</xdr:rowOff>
    </xdr:from>
    <xdr:to>
      <xdr:col>5</xdr:col>
      <xdr:colOff>1309370</xdr:colOff>
      <xdr:row>5</xdr:row>
      <xdr:rowOff>220980</xdr:rowOff>
    </xdr:to>
    <xdr:sp>
      <xdr:nvSpPr>
        <xdr:cNvPr id="18" name="圆角矩形 17"/>
        <xdr:cNvSpPr/>
      </xdr:nvSpPr>
      <xdr:spPr>
        <a:xfrm>
          <a:off x="5172710" y="878840"/>
          <a:ext cx="876935" cy="28194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做账完成</a:t>
          </a:r>
          <a:endParaRPr lang="zh-CN" alt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4</xdr:col>
      <xdr:colOff>708660</xdr:colOff>
      <xdr:row>34</xdr:row>
      <xdr:rowOff>55245</xdr:rowOff>
    </xdr:from>
    <xdr:to>
      <xdr:col>5</xdr:col>
      <xdr:colOff>488950</xdr:colOff>
      <xdr:row>35</xdr:row>
      <xdr:rowOff>158115</xdr:rowOff>
    </xdr:to>
    <xdr:sp>
      <xdr:nvSpPr>
        <xdr:cNvPr id="19" name="圆角矩形 18"/>
        <xdr:cNvSpPr/>
      </xdr:nvSpPr>
      <xdr:spPr>
        <a:xfrm>
          <a:off x="4178935" y="8351520"/>
          <a:ext cx="1050290" cy="39497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关闭</a:t>
          </a:r>
          <a:endParaRPr lang="zh-CN" alt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B2" sqref="B2:B20"/>
    </sheetView>
  </sheetViews>
  <sheetFormatPr defaultColWidth="8.66666666666667" defaultRowHeight="14.25" outlineLevelCol="4"/>
  <cols>
    <col min="1" max="1" width="22.9166666666667" customWidth="1"/>
    <col min="2" max="3" width="31.0833333333333" customWidth="1"/>
    <col min="4" max="4" width="23.1666666666667" customWidth="1"/>
    <col min="5" max="5" width="27.25" customWidth="1"/>
  </cols>
  <sheetData>
    <row r="1" spans="1:5">
      <c r="A1" s="45" t="s">
        <v>0</v>
      </c>
      <c r="B1" s="45"/>
      <c r="C1" s="45"/>
      <c r="D1" s="45" t="s">
        <v>1</v>
      </c>
      <c r="E1" s="45" t="s">
        <v>2</v>
      </c>
    </row>
    <row r="2" spans="1:5">
      <c r="A2" s="45" t="s">
        <v>3</v>
      </c>
      <c r="B2" s="45" t="s">
        <v>3</v>
      </c>
      <c r="C2" s="45" t="s">
        <v>4</v>
      </c>
      <c r="D2" s="45" t="s">
        <v>5</v>
      </c>
      <c r="E2" s="45" t="s">
        <v>6</v>
      </c>
    </row>
    <row r="3" spans="1:5">
      <c r="A3" s="45" t="s">
        <v>7</v>
      </c>
      <c r="B3" s="45" t="s">
        <v>7</v>
      </c>
      <c r="C3" s="45"/>
      <c r="D3" s="45" t="s">
        <v>8</v>
      </c>
      <c r="E3" s="45" t="s">
        <v>9</v>
      </c>
    </row>
    <row r="4" spans="1:5">
      <c r="A4" s="45" t="s">
        <v>10</v>
      </c>
      <c r="B4" s="45" t="s">
        <v>10</v>
      </c>
      <c r="C4" s="45"/>
      <c r="D4" s="45" t="s">
        <v>11</v>
      </c>
      <c r="E4" s="45" t="s">
        <v>12</v>
      </c>
    </row>
    <row r="5" spans="1:5">
      <c r="A5" s="45" t="s">
        <v>13</v>
      </c>
      <c r="B5" s="45" t="s">
        <v>13</v>
      </c>
      <c r="C5" s="45" t="s">
        <v>4</v>
      </c>
      <c r="D5" s="45" t="s">
        <v>9</v>
      </c>
      <c r="E5" s="45" t="s">
        <v>14</v>
      </c>
    </row>
    <row r="6" spans="1:5">
      <c r="A6" s="45" t="s">
        <v>9</v>
      </c>
      <c r="B6" s="45" t="s">
        <v>15</v>
      </c>
      <c r="C6" s="45"/>
      <c r="D6" s="45" t="s">
        <v>16</v>
      </c>
      <c r="E6" s="45" t="s">
        <v>17</v>
      </c>
    </row>
    <row r="7" spans="1:5">
      <c r="A7" s="45"/>
      <c r="B7" s="45" t="s">
        <v>18</v>
      </c>
      <c r="C7" s="45"/>
      <c r="D7" s="45" t="s">
        <v>19</v>
      </c>
      <c r="E7" s="45" t="s">
        <v>20</v>
      </c>
    </row>
    <row r="8" spans="1:5">
      <c r="A8" s="45" t="s">
        <v>21</v>
      </c>
      <c r="B8" s="45" t="s">
        <v>22</v>
      </c>
      <c r="C8" s="45"/>
      <c r="D8" s="45" t="s">
        <v>23</v>
      </c>
      <c r="E8" s="45" t="s">
        <v>23</v>
      </c>
    </row>
    <row r="9" spans="1:5">
      <c r="A9" s="45"/>
      <c r="B9" s="45" t="s">
        <v>24</v>
      </c>
      <c r="C9" s="45"/>
      <c r="D9" s="47"/>
      <c r="E9" s="47"/>
    </row>
    <row r="10" spans="1:5">
      <c r="A10" s="45" t="s">
        <v>25</v>
      </c>
      <c r="B10" s="45" t="s">
        <v>26</v>
      </c>
      <c r="C10" s="45" t="s">
        <v>4</v>
      </c>
      <c r="D10" s="47"/>
      <c r="E10" s="47"/>
    </row>
    <row r="11" spans="1:5">
      <c r="A11" s="45"/>
      <c r="B11" s="45" t="s">
        <v>27</v>
      </c>
      <c r="C11" s="45"/>
      <c r="D11" s="47"/>
      <c r="E11" s="47"/>
    </row>
    <row r="12" spans="1:5">
      <c r="A12" s="45" t="s">
        <v>28</v>
      </c>
      <c r="B12" s="45" t="s">
        <v>29</v>
      </c>
      <c r="C12" s="45" t="s">
        <v>4</v>
      </c>
      <c r="D12" s="47"/>
      <c r="E12" s="47"/>
    </row>
    <row r="13" spans="1:5">
      <c r="A13" s="45"/>
      <c r="B13" s="45" t="s">
        <v>30</v>
      </c>
      <c r="C13" s="45"/>
      <c r="D13" s="47"/>
      <c r="E13" s="47"/>
    </row>
    <row r="14" spans="1:5">
      <c r="A14" s="45"/>
      <c r="B14" s="45" t="s">
        <v>31</v>
      </c>
      <c r="C14" s="45" t="s">
        <v>4</v>
      </c>
      <c r="D14" s="47"/>
      <c r="E14" s="47"/>
    </row>
    <row r="15" spans="1:5">
      <c r="A15" s="45" t="s">
        <v>32</v>
      </c>
      <c r="B15" s="45" t="s">
        <v>33</v>
      </c>
      <c r="C15" s="45" t="s">
        <v>4</v>
      </c>
      <c r="D15" s="47"/>
      <c r="E15" s="47"/>
    </row>
    <row r="16" spans="1:5">
      <c r="A16" s="45"/>
      <c r="B16" s="45" t="s">
        <v>34</v>
      </c>
      <c r="C16" s="45" t="s">
        <v>4</v>
      </c>
      <c r="D16" s="47"/>
      <c r="E16" s="47"/>
    </row>
    <row r="17" spans="1:5">
      <c r="A17" s="45"/>
      <c r="B17" s="45" t="s">
        <v>35</v>
      </c>
      <c r="C17" s="45"/>
      <c r="D17" s="47"/>
      <c r="E17" s="47"/>
    </row>
    <row r="18" spans="1:5">
      <c r="A18" s="45" t="s">
        <v>36</v>
      </c>
      <c r="B18" s="45" t="s">
        <v>37</v>
      </c>
      <c r="C18" s="45" t="s">
        <v>4</v>
      </c>
      <c r="D18" s="47"/>
      <c r="E18" s="47"/>
    </row>
    <row r="19" spans="1:5">
      <c r="A19" s="45"/>
      <c r="B19" s="45" t="s">
        <v>38</v>
      </c>
      <c r="C19" s="45"/>
      <c r="D19" s="47"/>
      <c r="E19" s="47"/>
    </row>
    <row r="20" spans="1:5">
      <c r="A20" s="45"/>
      <c r="B20" s="45" t="s">
        <v>39</v>
      </c>
      <c r="C20" s="45" t="s">
        <v>4</v>
      </c>
      <c r="D20" s="47"/>
      <c r="E20" s="47"/>
    </row>
    <row r="21" spans="1:5">
      <c r="A21" s="45" t="s">
        <v>40</v>
      </c>
      <c r="B21" s="45" t="s">
        <v>40</v>
      </c>
      <c r="C21" s="45"/>
      <c r="D21" s="47"/>
      <c r="E21" s="47"/>
    </row>
    <row r="22" spans="1:5">
      <c r="A22" s="45" t="s">
        <v>41</v>
      </c>
      <c r="B22" s="45" t="s">
        <v>41</v>
      </c>
      <c r="C22" s="45"/>
      <c r="D22" s="47"/>
      <c r="E22" s="47"/>
    </row>
    <row r="23" spans="1:3">
      <c r="A23" s="35" t="s">
        <v>42</v>
      </c>
      <c r="B23" s="35" t="s">
        <v>42</v>
      </c>
      <c r="C23" s="35"/>
    </row>
  </sheetData>
  <mergeCells count="7">
    <mergeCell ref="A1:B1"/>
    <mergeCell ref="A6:A7"/>
    <mergeCell ref="A8:A9"/>
    <mergeCell ref="A10:A11"/>
    <mergeCell ref="A12:A14"/>
    <mergeCell ref="A15:A17"/>
    <mergeCell ref="A18:A20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A1" sqref="A1:G4"/>
    </sheetView>
  </sheetViews>
  <sheetFormatPr defaultColWidth="9" defaultRowHeight="14.25" outlineLevelCol="6"/>
  <cols>
    <col min="1" max="1" width="19.9166666666667" customWidth="1"/>
    <col min="2" max="2" width="18.25" customWidth="1"/>
    <col min="3" max="3" width="13.3333333333333" customWidth="1"/>
    <col min="7" max="7" width="14" customWidth="1"/>
  </cols>
  <sheetData>
    <row r="1" ht="18" spans="1:7">
      <c r="A1" s="162" t="s">
        <v>211</v>
      </c>
      <c r="B1" s="162"/>
      <c r="C1" s="162"/>
      <c r="D1" s="162"/>
      <c r="E1" s="162"/>
      <c r="F1" s="162"/>
      <c r="G1" s="162"/>
    </row>
    <row r="2" spans="1:7">
      <c r="A2" s="163" t="s">
        <v>212</v>
      </c>
      <c r="B2" s="164" t="s">
        <v>213</v>
      </c>
      <c r="C2" s="165" t="s">
        <v>214</v>
      </c>
      <c r="D2" s="165" t="s">
        <v>215</v>
      </c>
      <c r="E2" s="166" t="s">
        <v>216</v>
      </c>
      <c r="F2" s="166" t="s">
        <v>217</v>
      </c>
      <c r="G2" s="167" t="s">
        <v>218</v>
      </c>
    </row>
    <row r="3" spans="1:7">
      <c r="A3" s="203" t="s">
        <v>219</v>
      </c>
      <c r="B3" s="169" t="s">
        <v>220</v>
      </c>
      <c r="C3" s="170" t="s">
        <v>221</v>
      </c>
      <c r="D3" s="171" t="s">
        <v>222</v>
      </c>
      <c r="E3" s="172" t="s">
        <v>223</v>
      </c>
      <c r="F3" s="172" t="s">
        <v>224</v>
      </c>
      <c r="G3" s="173">
        <v>26268</v>
      </c>
    </row>
    <row r="4" spans="1:7">
      <c r="A4" s="203" t="s">
        <v>225</v>
      </c>
      <c r="B4" s="169" t="s">
        <v>226</v>
      </c>
      <c r="C4" s="170" t="s">
        <v>227</v>
      </c>
      <c r="D4" s="171" t="s">
        <v>222</v>
      </c>
      <c r="E4" s="172" t="s">
        <v>223</v>
      </c>
      <c r="F4" s="172" t="s">
        <v>224</v>
      </c>
      <c r="G4" s="173">
        <v>32780</v>
      </c>
    </row>
    <row r="5" spans="1:7">
      <c r="A5" s="174"/>
      <c r="B5" s="175"/>
      <c r="G5" s="174"/>
    </row>
    <row r="6" customFormat="1"/>
    <row r="7" customFormat="1"/>
    <row r="8" customFormat="1"/>
    <row r="9" customFormat="1"/>
    <row r="10" customFormat="1"/>
    <row r="11" customFormat="1" spans="1:1">
      <c r="A11" s="176"/>
    </row>
    <row r="12" customFormat="1" spans="1:1">
      <c r="A12" s="175"/>
    </row>
    <row r="13" customFormat="1" spans="1:1">
      <c r="A13" s="175"/>
    </row>
    <row r="14" customFormat="1" spans="1:1">
      <c r="A14" s="175"/>
    </row>
  </sheetData>
  <mergeCells count="1">
    <mergeCell ref="A1:G1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5"/>
  <sheetViews>
    <sheetView zoomScale="70" zoomScaleNormal="70" workbookViewId="0">
      <selection activeCell="J6" sqref="J6"/>
    </sheetView>
  </sheetViews>
  <sheetFormatPr defaultColWidth="8.66666666666667" defaultRowHeight="14.25"/>
  <cols>
    <col min="3" max="3" width="10.825" customWidth="1"/>
    <col min="7" max="7" width="24.4" customWidth="1"/>
    <col min="10" max="10" width="13.6833333333333" customWidth="1"/>
    <col min="14" max="14" width="12.6166666666667" customWidth="1"/>
    <col min="16" max="16" width="12.5833333333333" customWidth="1"/>
    <col min="22" max="22" width="10.475" customWidth="1"/>
  </cols>
  <sheetData>
    <row r="1" spans="1:24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2" ht="30" customHeight="1" spans="1:24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</row>
    <row r="3" spans="1:24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</row>
    <row r="4" customFormat="1" ht="50" customHeight="1" spans="1:24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</row>
    <row r="5" customFormat="1" ht="30" customHeight="1" spans="1:22">
      <c r="A5" s="139"/>
      <c r="B5" s="140" t="s">
        <v>228</v>
      </c>
      <c r="C5" s="141" t="s">
        <v>229</v>
      </c>
      <c r="D5" s="141" t="s">
        <v>230</v>
      </c>
      <c r="E5" s="142" t="s">
        <v>231</v>
      </c>
      <c r="F5" s="125" t="s">
        <v>232</v>
      </c>
      <c r="G5" s="125" t="s">
        <v>233</v>
      </c>
      <c r="H5" s="125" t="s">
        <v>234</v>
      </c>
      <c r="I5" s="125" t="s">
        <v>235</v>
      </c>
      <c r="J5" s="125" t="s">
        <v>236</v>
      </c>
      <c r="K5" s="125" t="s">
        <v>213</v>
      </c>
      <c r="L5" s="125" t="s">
        <v>237</v>
      </c>
      <c r="M5" s="147" t="s">
        <v>238</v>
      </c>
      <c r="N5" s="148" t="s">
        <v>239</v>
      </c>
      <c r="O5" s="149" t="s">
        <v>240</v>
      </c>
      <c r="P5" s="150" t="s">
        <v>241</v>
      </c>
      <c r="Q5" s="150" t="s">
        <v>242</v>
      </c>
      <c r="R5" s="150" t="s">
        <v>243</v>
      </c>
      <c r="S5" s="157" t="s">
        <v>244</v>
      </c>
      <c r="T5" s="125" t="s">
        <v>245</v>
      </c>
      <c r="U5" s="147" t="s">
        <v>246</v>
      </c>
      <c r="V5" s="158" t="s">
        <v>247</v>
      </c>
    </row>
    <row r="6" customFormat="1" ht="30" customHeight="1" spans="1:24">
      <c r="A6" s="30"/>
      <c r="B6" s="61">
        <v>1</v>
      </c>
      <c r="C6" s="35" t="s">
        <v>197</v>
      </c>
      <c r="D6" s="129"/>
      <c r="E6" s="126"/>
      <c r="F6" s="129"/>
      <c r="G6" s="129"/>
      <c r="H6" s="129"/>
      <c r="I6" s="129"/>
      <c r="J6" s="59" t="s">
        <v>120</v>
      </c>
      <c r="K6" s="151"/>
      <c r="L6" s="59"/>
      <c r="M6" s="59"/>
      <c r="N6" s="59" t="s">
        <v>248</v>
      </c>
      <c r="O6" s="130"/>
      <c r="P6" s="130"/>
      <c r="Q6" s="130"/>
      <c r="S6" s="130"/>
      <c r="T6" s="130"/>
      <c r="U6" s="130"/>
      <c r="V6" s="130">
        <v>3600000</v>
      </c>
      <c r="W6" s="136"/>
      <c r="X6" s="137"/>
    </row>
    <row r="7" customFormat="1" ht="30" customHeight="1" spans="1:24">
      <c r="A7" s="34"/>
      <c r="B7" s="30">
        <v>2</v>
      </c>
      <c r="C7" s="35" t="s">
        <v>249</v>
      </c>
      <c r="D7" s="70"/>
      <c r="E7" s="70"/>
      <c r="F7" s="70"/>
      <c r="G7" s="70"/>
      <c r="H7" s="70"/>
      <c r="I7" s="70"/>
      <c r="J7" s="97" t="s">
        <v>119</v>
      </c>
      <c r="K7" s="151"/>
      <c r="L7" s="97"/>
      <c r="M7" s="97"/>
      <c r="N7" s="97" t="s">
        <v>124</v>
      </c>
      <c r="O7" s="70"/>
      <c r="P7" s="70"/>
      <c r="Q7" s="70"/>
      <c r="S7" s="70"/>
      <c r="T7" s="70"/>
      <c r="U7" s="70"/>
      <c r="V7" s="70"/>
      <c r="W7" s="70"/>
      <c r="X7" s="70"/>
    </row>
    <row r="8" s="138" customFormat="1" ht="29" customHeight="1" spans="1:1">
      <c r="A8" s="133"/>
    </row>
    <row r="9" s="100" customFormat="1" ht="32" customHeight="1" spans="1:23">
      <c r="A9" s="129"/>
      <c r="C9" s="67" t="s">
        <v>250</v>
      </c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W9" s="159"/>
    </row>
    <row r="10" s="70" customFormat="1" spans="1:14">
      <c r="A10" s="143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</row>
    <row r="11" spans="3:14"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</row>
    <row r="12" spans="3:14"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</row>
    <row r="13" spans="3:14"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</row>
    <row r="14" spans="3:14"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</row>
    <row r="15" spans="3:14"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</row>
    <row r="16" spans="3:14"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</row>
    <row r="17" spans="3:14"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</row>
    <row r="18" spans="3:14"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</row>
    <row r="19" spans="3:14"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</row>
    <row r="20" spans="3:14"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</row>
    <row r="21" spans="3:14"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</row>
    <row r="22" spans="3:14"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</row>
    <row r="23" spans="3:14"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</row>
    <row r="24" spans="3:14"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</row>
    <row r="25" spans="3:14"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</row>
    <row r="26" spans="3:14"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</row>
    <row r="27" spans="3:14"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</row>
    <row r="28" spans="3:14"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</row>
    <row r="29" spans="3:14"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</row>
    <row r="30" spans="3:14"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</row>
    <row r="31" spans="3:14"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</row>
    <row r="32" spans="3:14"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</row>
    <row r="33" spans="3:14"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</row>
    <row r="34" spans="3:14"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</row>
    <row r="35" spans="3:14"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</row>
    <row r="36" spans="3:14"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</row>
    <row r="37" spans="3:14"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</row>
    <row r="38" spans="3:14"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</row>
    <row r="40" spans="1:17">
      <c r="A40" s="144" t="s">
        <v>251</v>
      </c>
      <c r="B40" s="144"/>
      <c r="C40" s="144"/>
      <c r="Q40" s="160"/>
    </row>
    <row r="41" spans="1:3">
      <c r="A41" s="144"/>
      <c r="B41" s="144"/>
      <c r="C41" s="144"/>
    </row>
    <row r="43" ht="27" customHeight="1" spans="1:23">
      <c r="A43" s="145" t="s">
        <v>252</v>
      </c>
      <c r="B43" s="146" t="s">
        <v>253</v>
      </c>
      <c r="C43" s="128" t="s">
        <v>254</v>
      </c>
      <c r="D43" s="128" t="s">
        <v>189</v>
      </c>
      <c r="E43" s="128" t="s">
        <v>190</v>
      </c>
      <c r="F43" s="128" t="s">
        <v>255</v>
      </c>
      <c r="G43" s="128" t="s">
        <v>256</v>
      </c>
      <c r="H43" s="128" t="s">
        <v>257</v>
      </c>
      <c r="I43" s="128" t="s">
        <v>258</v>
      </c>
      <c r="J43" s="152" t="s">
        <v>259</v>
      </c>
      <c r="K43" s="152" t="s">
        <v>260</v>
      </c>
      <c r="L43" s="153" t="s">
        <v>261</v>
      </c>
      <c r="M43" s="154" t="s">
        <v>262</v>
      </c>
      <c r="N43" s="154" t="s">
        <v>263</v>
      </c>
      <c r="O43" s="155" t="s">
        <v>264</v>
      </c>
      <c r="P43" s="156" t="s">
        <v>265</v>
      </c>
      <c r="Q43" s="73" t="s">
        <v>241</v>
      </c>
      <c r="R43" s="73" t="s">
        <v>242</v>
      </c>
      <c r="S43" s="73" t="s">
        <v>243</v>
      </c>
      <c r="T43" s="161" t="s">
        <v>244</v>
      </c>
      <c r="U43" s="128" t="s">
        <v>245</v>
      </c>
      <c r="V43" s="160" t="s">
        <v>246</v>
      </c>
      <c r="W43" s="128" t="s">
        <v>266</v>
      </c>
    </row>
    <row r="44" spans="1:22">
      <c r="A44" s="129"/>
      <c r="B44" s="126"/>
      <c r="C44" s="129"/>
      <c r="D44" s="129"/>
      <c r="E44" s="129"/>
      <c r="F44" s="129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5"/>
      <c r="U44" s="136"/>
      <c r="V44" s="136"/>
    </row>
    <row r="45" spans="1:22">
      <c r="A45" s="70"/>
      <c r="B45" s="70"/>
      <c r="C45" s="70"/>
      <c r="D45" s="70"/>
      <c r="E45" s="70"/>
      <c r="F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</row>
  </sheetData>
  <mergeCells count="6">
    <mergeCell ref="C9:N9"/>
    <mergeCell ref="C10:N35"/>
    <mergeCell ref="C36:N38"/>
    <mergeCell ref="A40:C41"/>
    <mergeCell ref="A3:X4"/>
    <mergeCell ref="A1:X2"/>
  </mergeCells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2"/>
  <sheetViews>
    <sheetView topLeftCell="A14" workbookViewId="0">
      <selection activeCell="B13" sqref="B13:M33"/>
    </sheetView>
  </sheetViews>
  <sheetFormatPr defaultColWidth="8.66666666666667" defaultRowHeight="14.25"/>
  <cols>
    <col min="8" max="8" width="12" customWidth="1"/>
    <col min="9" max="9" width="11.5" customWidth="1"/>
  </cols>
  <sheetData>
    <row r="1" spans="1:2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</row>
    <row r="2" spans="1: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</row>
    <row r="3" s="124" customFormat="1" spans="1:1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</row>
    <row r="4" s="124" customFormat="1" spans="1:1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="124" customFormat="1" spans="1:1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</row>
    <row r="6" s="124" customFormat="1" spans="1:1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</row>
    <row r="7" ht="24" customHeight="1" spans="1:21">
      <c r="A7" s="65"/>
      <c r="B7" s="112" t="s">
        <v>228</v>
      </c>
      <c r="C7" s="125" t="s">
        <v>230</v>
      </c>
      <c r="D7" s="125"/>
      <c r="E7" s="125" t="s">
        <v>231</v>
      </c>
      <c r="F7" s="125"/>
      <c r="G7" s="125" t="s">
        <v>232</v>
      </c>
      <c r="H7" s="125"/>
      <c r="I7" s="125" t="s">
        <v>233</v>
      </c>
      <c r="J7" s="125" t="s">
        <v>234</v>
      </c>
      <c r="K7" s="125" t="s">
        <v>267</v>
      </c>
      <c r="L7" s="125"/>
      <c r="M7" s="125" t="s">
        <v>268</v>
      </c>
      <c r="N7" s="125" t="s">
        <v>269</v>
      </c>
      <c r="O7" s="125" t="s">
        <v>186</v>
      </c>
      <c r="P7" s="131"/>
      <c r="Q7" s="131"/>
      <c r="R7" s="132"/>
      <c r="S7" s="133"/>
      <c r="T7" s="133"/>
      <c r="U7" s="134"/>
    </row>
    <row r="8" ht="23" customHeight="1" spans="1:25">
      <c r="A8" s="30"/>
      <c r="B8" s="61">
        <v>1</v>
      </c>
      <c r="C8" s="35"/>
      <c r="D8" s="68"/>
      <c r="E8" s="126"/>
      <c r="F8" s="127"/>
      <c r="G8" s="127"/>
      <c r="H8" s="127"/>
      <c r="I8" s="129"/>
      <c r="J8" s="130"/>
      <c r="K8" s="111"/>
      <c r="L8" s="111"/>
      <c r="M8" s="130"/>
      <c r="N8" s="130"/>
      <c r="O8" s="130"/>
      <c r="P8" s="130"/>
      <c r="R8" s="130"/>
      <c r="S8" s="130"/>
      <c r="T8" s="130"/>
      <c r="U8" s="130"/>
      <c r="V8" s="135"/>
      <c r="W8" s="136"/>
      <c r="X8" s="136"/>
      <c r="Y8" s="137"/>
    </row>
    <row r="9" spans="1:25">
      <c r="A9" s="34"/>
      <c r="B9" s="30">
        <v>2</v>
      </c>
      <c r="C9" s="35"/>
      <c r="D9" s="68"/>
      <c r="E9" s="68"/>
      <c r="F9" s="68"/>
      <c r="G9" s="68"/>
      <c r="H9" s="68"/>
      <c r="I9" s="70"/>
      <c r="J9" s="70"/>
      <c r="K9" s="68"/>
      <c r="L9" s="68"/>
      <c r="M9" s="70"/>
      <c r="N9" s="70"/>
      <c r="O9" s="70"/>
      <c r="P9" s="70"/>
      <c r="R9" s="70"/>
      <c r="S9" s="70"/>
      <c r="T9" s="70"/>
      <c r="U9" s="70"/>
      <c r="V9" s="70"/>
      <c r="W9" s="70"/>
      <c r="X9" s="70"/>
      <c r="Y9" s="70"/>
    </row>
    <row r="13" ht="29" customHeight="1" spans="2:13">
      <c r="B13" s="67" t="s">
        <v>270</v>
      </c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</row>
    <row r="14" spans="2:13"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</row>
    <row r="15" spans="2:13"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</row>
    <row r="16" spans="2:13"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</row>
    <row r="17" spans="2:13"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</row>
    <row r="18" spans="2:13"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</row>
    <row r="19" spans="2:13"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2:13"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</row>
    <row r="21" spans="2:13"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</row>
    <row r="22" spans="2:13"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</row>
    <row r="23" spans="2:13"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</row>
    <row r="24" spans="2:13"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</row>
    <row r="25" spans="2:13"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</row>
    <row r="26" spans="2:13"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</row>
    <row r="27" spans="2:13"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</row>
    <row r="28" spans="2:13"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</row>
    <row r="29" spans="2:13"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</row>
    <row r="30" spans="2:13"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</row>
    <row r="31" spans="2:13"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</row>
    <row r="32" spans="2:13"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</row>
    <row r="33" spans="2:13"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</row>
    <row r="36" spans="1:1">
      <c r="A36" t="s">
        <v>271</v>
      </c>
    </row>
    <row r="37" spans="1:7">
      <c r="A37" s="128" t="s">
        <v>233</v>
      </c>
      <c r="B37" s="128" t="s">
        <v>234</v>
      </c>
      <c r="C37" s="128" t="s">
        <v>267</v>
      </c>
      <c r="D37" s="128"/>
      <c r="E37" s="128" t="s">
        <v>268</v>
      </c>
      <c r="F37" s="128" t="s">
        <v>269</v>
      </c>
      <c r="G37" s="128" t="s">
        <v>186</v>
      </c>
    </row>
    <row r="38" spans="1:7">
      <c r="A38" s="129"/>
      <c r="B38" s="130"/>
      <c r="C38" s="111"/>
      <c r="D38" s="111"/>
      <c r="E38" s="130"/>
      <c r="F38" s="130"/>
      <c r="G38" s="130"/>
    </row>
    <row r="39" spans="1:7">
      <c r="A39" s="127"/>
      <c r="B39" s="111"/>
      <c r="C39" s="111"/>
      <c r="D39" s="111"/>
      <c r="E39" s="111"/>
      <c r="F39" s="111"/>
      <c r="G39" s="111"/>
    </row>
    <row r="40" spans="1:1">
      <c r="A40" t="s">
        <v>272</v>
      </c>
    </row>
    <row r="41" spans="1:13">
      <c r="A41" s="128" t="s">
        <v>230</v>
      </c>
      <c r="B41" s="128"/>
      <c r="C41" s="128" t="s">
        <v>231</v>
      </c>
      <c r="D41" s="128"/>
      <c r="E41" s="128" t="s">
        <v>232</v>
      </c>
      <c r="F41" s="128"/>
      <c r="G41" s="128" t="s">
        <v>233</v>
      </c>
      <c r="H41" s="128" t="s">
        <v>234</v>
      </c>
      <c r="I41" s="128" t="s">
        <v>267</v>
      </c>
      <c r="J41" s="128"/>
      <c r="K41" s="128" t="s">
        <v>268</v>
      </c>
      <c r="L41" s="128" t="s">
        <v>269</v>
      </c>
      <c r="M41" s="128" t="s">
        <v>186</v>
      </c>
    </row>
    <row r="42" spans="1:13">
      <c r="A42" s="35"/>
      <c r="B42" s="68"/>
      <c r="C42" s="126"/>
      <c r="D42" s="127"/>
      <c r="E42" s="127"/>
      <c r="F42" s="127"/>
      <c r="G42" s="129"/>
      <c r="H42" s="130"/>
      <c r="I42" s="111"/>
      <c r="J42" s="111"/>
      <c r="K42" s="130"/>
      <c r="L42" s="130"/>
      <c r="M42" s="130"/>
    </row>
  </sheetData>
  <mergeCells count="27">
    <mergeCell ref="C7:D7"/>
    <mergeCell ref="E7:F7"/>
    <mergeCell ref="G7:H7"/>
    <mergeCell ref="K7:L7"/>
    <mergeCell ref="C8:D8"/>
    <mergeCell ref="E8:F8"/>
    <mergeCell ref="G8:H8"/>
    <mergeCell ref="K8:L8"/>
    <mergeCell ref="C9:D9"/>
    <mergeCell ref="E9:F9"/>
    <mergeCell ref="G9:H9"/>
    <mergeCell ref="K9:L9"/>
    <mergeCell ref="B13:M13"/>
    <mergeCell ref="C37:D37"/>
    <mergeCell ref="C38:D38"/>
    <mergeCell ref="A41:B41"/>
    <mergeCell ref="C41:D41"/>
    <mergeCell ref="E41:F41"/>
    <mergeCell ref="I41:J41"/>
    <mergeCell ref="A42:B42"/>
    <mergeCell ref="C42:D42"/>
    <mergeCell ref="E42:F42"/>
    <mergeCell ref="I42:J42"/>
    <mergeCell ref="A1:Y2"/>
    <mergeCell ref="B14:M30"/>
    <mergeCell ref="B31:M33"/>
    <mergeCell ref="A3:O6"/>
  </mergeCells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4"/>
  <sheetViews>
    <sheetView topLeftCell="A63" workbookViewId="0">
      <selection activeCell="A63" sqref="A63:Y64"/>
    </sheetView>
  </sheetViews>
  <sheetFormatPr defaultColWidth="8.66666666666667" defaultRowHeight="14.25"/>
  <cols>
    <col min="7" max="7" width="8.75"/>
    <col min="8" max="8" width="9.66666666666667"/>
    <col min="9" max="9" width="9.80833333333333" customWidth="1"/>
    <col min="10" max="18" width="9.66666666666667"/>
    <col min="19" max="19" width="25.5583333333333" customWidth="1"/>
    <col min="20" max="20" width="27.3916666666667" customWidth="1"/>
    <col min="21" max="21" width="19.475" customWidth="1"/>
    <col min="22" max="22" width="28.3333333333333" customWidth="1"/>
    <col min="23" max="23" width="18.6666666666667" customWidth="1"/>
    <col min="24" max="24" width="18.45" customWidth="1"/>
    <col min="25" max="25" width="23" customWidth="1"/>
  </cols>
  <sheetData>
    <row r="1" ht="24" customHeight="1" spans="1:18">
      <c r="A1" s="72" t="s">
        <v>273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</row>
    <row r="2" spans="1:1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40" spans="1:1">
      <c r="A40" s="41" t="s">
        <v>274</v>
      </c>
    </row>
    <row r="41" spans="1:1">
      <c r="A41" s="41" t="s">
        <v>275</v>
      </c>
    </row>
    <row r="43" s="69" customFormat="1" ht="39" customHeight="1" spans="1:21">
      <c r="A43" s="73" t="s">
        <v>130</v>
      </c>
      <c r="B43" s="73" t="s">
        <v>230</v>
      </c>
      <c r="C43" s="73" t="s">
        <v>231</v>
      </c>
      <c r="D43" s="73" t="s">
        <v>232</v>
      </c>
      <c r="E43" s="73" t="s">
        <v>233</v>
      </c>
      <c r="F43" s="73" t="s">
        <v>234</v>
      </c>
      <c r="G43" s="73" t="s">
        <v>276</v>
      </c>
      <c r="H43" s="73" t="s">
        <v>277</v>
      </c>
      <c r="I43" s="73" t="s">
        <v>236</v>
      </c>
      <c r="J43" s="73" t="s">
        <v>278</v>
      </c>
      <c r="K43" s="73" t="s">
        <v>279</v>
      </c>
      <c r="L43" s="73" t="s">
        <v>280</v>
      </c>
      <c r="M43" s="73" t="s">
        <v>281</v>
      </c>
      <c r="N43" s="73" t="s">
        <v>282</v>
      </c>
      <c r="O43" s="73" t="s">
        <v>283</v>
      </c>
      <c r="P43" s="73" t="s">
        <v>284</v>
      </c>
      <c r="Q43" s="73" t="s">
        <v>285</v>
      </c>
      <c r="R43" s="73" t="s">
        <v>286</v>
      </c>
      <c r="S43" s="102" t="s">
        <v>287</v>
      </c>
      <c r="T43" s="102" t="s">
        <v>288</v>
      </c>
      <c r="U43" s="102" t="s">
        <v>289</v>
      </c>
    </row>
    <row r="44" s="70" customFormat="1" ht="25" customHeight="1" spans="1:21">
      <c r="A44" s="51">
        <v>1</v>
      </c>
      <c r="B44" s="51" t="s">
        <v>290</v>
      </c>
      <c r="C44" s="51" t="s">
        <v>291</v>
      </c>
      <c r="D44" s="52" t="s">
        <v>292</v>
      </c>
      <c r="E44" s="52">
        <v>11009</v>
      </c>
      <c r="F44" s="74" t="s">
        <v>293</v>
      </c>
      <c r="G44" s="75">
        <v>6300</v>
      </c>
      <c r="H44" s="76" t="s">
        <v>294</v>
      </c>
      <c r="I44" s="84" t="s">
        <v>119</v>
      </c>
      <c r="J44" s="54">
        <v>50000</v>
      </c>
      <c r="K44" s="54">
        <v>30000</v>
      </c>
      <c r="L44" s="85"/>
      <c r="M44" s="54">
        <v>10000</v>
      </c>
      <c r="N44" s="54"/>
      <c r="O44" s="54">
        <v>2000</v>
      </c>
      <c r="P44" s="54"/>
      <c r="Q44" s="54">
        <f>K44+M44+O44</f>
        <v>42000</v>
      </c>
      <c r="R44" s="54">
        <f>J44-Q44-L44-N44-P44</f>
        <v>8000</v>
      </c>
      <c r="S44" s="103">
        <f>3600000-Q44-L44-N44-P44</f>
        <v>3558000</v>
      </c>
      <c r="T44" s="62" t="s">
        <v>121</v>
      </c>
      <c r="U44" s="62" t="s">
        <v>295</v>
      </c>
    </row>
    <row r="45" s="70" customFormat="1" ht="25" customHeight="1" spans="1:21">
      <c r="A45" s="51">
        <v>2</v>
      </c>
      <c r="B45" s="51" t="s">
        <v>290</v>
      </c>
      <c r="C45" s="51" t="s">
        <v>291</v>
      </c>
      <c r="D45" s="52" t="s">
        <v>292</v>
      </c>
      <c r="E45" s="52">
        <v>11009</v>
      </c>
      <c r="F45" s="74" t="s">
        <v>293</v>
      </c>
      <c r="G45" s="75">
        <v>6300</v>
      </c>
      <c r="H45" s="76" t="s">
        <v>296</v>
      </c>
      <c r="I45" s="84" t="s">
        <v>119</v>
      </c>
      <c r="J45" s="54">
        <v>10000</v>
      </c>
      <c r="K45" s="54">
        <v>2000</v>
      </c>
      <c r="L45" s="85"/>
      <c r="M45" s="54">
        <v>1000</v>
      </c>
      <c r="N45" s="54"/>
      <c r="O45" s="54">
        <v>200</v>
      </c>
      <c r="P45" s="54"/>
      <c r="Q45" s="54">
        <f>K45+M45+O45</f>
        <v>3200</v>
      </c>
      <c r="R45" s="54">
        <f>J45-Q45-L45-N45-P45</f>
        <v>6800</v>
      </c>
      <c r="S45" s="103">
        <f>3600000-Q45-L45-N45-P45</f>
        <v>3596800</v>
      </c>
      <c r="T45" s="62" t="s">
        <v>122</v>
      </c>
      <c r="U45" s="62" t="s">
        <v>295</v>
      </c>
    </row>
    <row r="46" s="70" customFormat="1" ht="25" customHeight="1" spans="1:21">
      <c r="A46" s="77">
        <v>3</v>
      </c>
      <c r="B46" s="51" t="s">
        <v>290</v>
      </c>
      <c r="C46" s="51" t="s">
        <v>291</v>
      </c>
      <c r="D46" s="52" t="s">
        <v>292</v>
      </c>
      <c r="E46" s="52">
        <v>11009</v>
      </c>
      <c r="F46" s="74" t="s">
        <v>293</v>
      </c>
      <c r="G46" s="75">
        <v>6300</v>
      </c>
      <c r="H46" s="78" t="s">
        <v>293</v>
      </c>
      <c r="I46" s="84" t="s">
        <v>120</v>
      </c>
      <c r="J46" s="86">
        <v>5000</v>
      </c>
      <c r="K46" s="86">
        <v>1000</v>
      </c>
      <c r="L46" s="87"/>
      <c r="M46" s="86">
        <v>500</v>
      </c>
      <c r="N46" s="86"/>
      <c r="O46" s="86">
        <v>100</v>
      </c>
      <c r="P46" s="86"/>
      <c r="Q46" s="54">
        <f>K46+M46+O46</f>
        <v>1600</v>
      </c>
      <c r="R46" s="54">
        <f>J46-Q46-L46-N46-P46</f>
        <v>3400</v>
      </c>
      <c r="S46" s="103">
        <f>3600000-Q46-L46-N46-P46</f>
        <v>3598400</v>
      </c>
      <c r="T46" s="62" t="s">
        <v>121</v>
      </c>
      <c r="U46" s="62" t="s">
        <v>295</v>
      </c>
    </row>
    <row r="48" spans="1:1">
      <c r="A48" s="41" t="s">
        <v>297</v>
      </c>
    </row>
    <row r="49" spans="1:1">
      <c r="A49" s="41" t="s">
        <v>298</v>
      </c>
    </row>
    <row r="51" s="71" customFormat="1" ht="44" customHeight="1" spans="1:21">
      <c r="A51" s="73" t="s">
        <v>130</v>
      </c>
      <c r="B51" s="73" t="s">
        <v>230</v>
      </c>
      <c r="C51" s="73" t="s">
        <v>231</v>
      </c>
      <c r="D51" s="73" t="s">
        <v>232</v>
      </c>
      <c r="E51" s="73" t="s">
        <v>233</v>
      </c>
      <c r="F51" s="73" t="s">
        <v>234</v>
      </c>
      <c r="G51" s="73" t="s">
        <v>276</v>
      </c>
      <c r="H51" s="79" t="s">
        <v>277</v>
      </c>
      <c r="I51" s="73" t="s">
        <v>236</v>
      </c>
      <c r="J51" s="88" t="s">
        <v>278</v>
      </c>
      <c r="K51" s="73" t="s">
        <v>279</v>
      </c>
      <c r="L51" s="73" t="s">
        <v>280</v>
      </c>
      <c r="M51" s="73" t="s">
        <v>281</v>
      </c>
      <c r="N51" s="73" t="s">
        <v>282</v>
      </c>
      <c r="O51" s="73" t="s">
        <v>283</v>
      </c>
      <c r="P51" s="73" t="s">
        <v>284</v>
      </c>
      <c r="Q51" s="73" t="s">
        <v>285</v>
      </c>
      <c r="R51" s="73" t="s">
        <v>286</v>
      </c>
      <c r="S51" s="104" t="s">
        <v>287</v>
      </c>
      <c r="T51" s="102" t="s">
        <v>288</v>
      </c>
      <c r="U51" s="102" t="s">
        <v>289</v>
      </c>
    </row>
    <row r="52" s="70" customFormat="1" ht="35" customHeight="1" spans="1:21">
      <c r="A52" s="51">
        <v>1</v>
      </c>
      <c r="B52" s="51" t="s">
        <v>290</v>
      </c>
      <c r="C52" s="51" t="s">
        <v>291</v>
      </c>
      <c r="D52" s="52" t="s">
        <v>292</v>
      </c>
      <c r="E52" s="52">
        <v>11009</v>
      </c>
      <c r="F52" s="52" t="s">
        <v>293</v>
      </c>
      <c r="G52" s="80">
        <v>6300</v>
      </c>
      <c r="H52" s="52" t="s">
        <v>294</v>
      </c>
      <c r="I52" s="55" t="s">
        <v>119</v>
      </c>
      <c r="J52" s="54">
        <v>50000</v>
      </c>
      <c r="K52" s="54">
        <v>30000</v>
      </c>
      <c r="L52" s="89">
        <v>3000</v>
      </c>
      <c r="M52" s="54">
        <v>10000</v>
      </c>
      <c r="N52" s="90">
        <v>1000</v>
      </c>
      <c r="O52" s="54">
        <v>2000</v>
      </c>
      <c r="P52" s="90">
        <v>100</v>
      </c>
      <c r="Q52" s="54">
        <f t="shared" ref="Q52:Q57" si="0">K52+M52+O52</f>
        <v>42000</v>
      </c>
      <c r="R52" s="54"/>
      <c r="S52" s="105"/>
      <c r="T52" s="106" t="s">
        <v>121</v>
      </c>
      <c r="U52" s="106" t="s">
        <v>295</v>
      </c>
    </row>
    <row r="53" s="70" customFormat="1" ht="30" customHeight="1" spans="1:21">
      <c r="A53" s="51">
        <v>2</v>
      </c>
      <c r="B53" s="51"/>
      <c r="C53" s="51"/>
      <c r="D53" s="52"/>
      <c r="E53" s="52"/>
      <c r="F53" s="52"/>
      <c r="G53" s="80">
        <v>6300</v>
      </c>
      <c r="H53" s="52"/>
      <c r="I53" s="55" t="s">
        <v>119</v>
      </c>
      <c r="J53" s="91">
        <v>0</v>
      </c>
      <c r="K53" s="92">
        <v>2000</v>
      </c>
      <c r="L53" s="89">
        <v>200</v>
      </c>
      <c r="M53" s="91"/>
      <c r="N53" s="91"/>
      <c r="O53" s="91"/>
      <c r="P53" s="90"/>
      <c r="Q53" s="54">
        <f t="shared" si="0"/>
        <v>2000</v>
      </c>
      <c r="R53" s="107"/>
      <c r="S53" s="108"/>
      <c r="T53" s="106" t="s">
        <v>124</v>
      </c>
      <c r="U53" s="106" t="s">
        <v>299</v>
      </c>
    </row>
    <row r="54" s="70" customFormat="1" ht="29" customHeight="1" spans="1:21">
      <c r="A54" s="55">
        <v>3</v>
      </c>
      <c r="B54" s="51"/>
      <c r="C54" s="51"/>
      <c r="D54" s="52"/>
      <c r="E54" s="52"/>
      <c r="F54" s="52"/>
      <c r="G54" s="80">
        <v>6300</v>
      </c>
      <c r="H54" s="52"/>
      <c r="I54" s="55" t="s">
        <v>119</v>
      </c>
      <c r="J54" s="91">
        <v>0</v>
      </c>
      <c r="K54" s="92">
        <v>1000</v>
      </c>
      <c r="L54" s="93">
        <v>100</v>
      </c>
      <c r="M54" s="91"/>
      <c r="N54" s="91"/>
      <c r="O54" s="91"/>
      <c r="P54" s="90"/>
      <c r="Q54" s="54">
        <f t="shared" si="0"/>
        <v>1000</v>
      </c>
      <c r="R54" s="107"/>
      <c r="S54" s="108"/>
      <c r="T54" s="106" t="s">
        <v>141</v>
      </c>
      <c r="U54" s="106" t="s">
        <v>295</v>
      </c>
    </row>
    <row r="55" ht="33" customHeight="1" spans="1:21">
      <c r="A55" s="55">
        <v>4</v>
      </c>
      <c r="B55" s="51" t="s">
        <v>290</v>
      </c>
      <c r="C55" s="51" t="s">
        <v>291</v>
      </c>
      <c r="D55" s="52" t="s">
        <v>292</v>
      </c>
      <c r="E55" s="52">
        <v>11009</v>
      </c>
      <c r="F55" s="52" t="s">
        <v>293</v>
      </c>
      <c r="G55" s="80">
        <v>6300</v>
      </c>
      <c r="H55" s="52" t="s">
        <v>296</v>
      </c>
      <c r="I55" s="55" t="s">
        <v>119</v>
      </c>
      <c r="J55" s="54">
        <v>10000</v>
      </c>
      <c r="K55" s="54">
        <v>1500</v>
      </c>
      <c r="L55" s="94">
        <v>1000</v>
      </c>
      <c r="M55" s="54">
        <v>1000</v>
      </c>
      <c r="N55" s="95">
        <v>500</v>
      </c>
      <c r="O55" s="54">
        <v>200</v>
      </c>
      <c r="P55" s="95">
        <v>100</v>
      </c>
      <c r="Q55" s="54">
        <f t="shared" si="0"/>
        <v>2700</v>
      </c>
      <c r="R55" s="54"/>
      <c r="S55" s="105" t="s">
        <v>300</v>
      </c>
      <c r="T55" s="106" t="s">
        <v>122</v>
      </c>
      <c r="U55" s="109" t="s">
        <v>295</v>
      </c>
    </row>
    <row r="56" ht="34" customHeight="1" spans="1:21">
      <c r="A56" s="55">
        <v>5</v>
      </c>
      <c r="B56" s="51"/>
      <c r="C56" s="51"/>
      <c r="D56" s="52"/>
      <c r="E56" s="52"/>
      <c r="F56" s="52"/>
      <c r="G56" s="80">
        <v>6300</v>
      </c>
      <c r="H56" s="52"/>
      <c r="I56" s="55" t="s">
        <v>119</v>
      </c>
      <c r="J56" s="91">
        <v>0</v>
      </c>
      <c r="K56" s="92">
        <v>500</v>
      </c>
      <c r="L56" s="89">
        <v>700</v>
      </c>
      <c r="M56" s="91"/>
      <c r="N56" s="91"/>
      <c r="O56" s="91"/>
      <c r="P56" s="90"/>
      <c r="Q56" s="54">
        <f t="shared" si="0"/>
        <v>500</v>
      </c>
      <c r="R56" s="107"/>
      <c r="S56" s="108"/>
      <c r="T56" s="106" t="s">
        <v>124</v>
      </c>
      <c r="U56" s="109" t="s">
        <v>295</v>
      </c>
    </row>
    <row r="57" ht="32" customHeight="1" spans="1:21">
      <c r="A57" s="55">
        <v>6</v>
      </c>
      <c r="B57" s="51" t="s">
        <v>290</v>
      </c>
      <c r="C57" s="51" t="s">
        <v>291</v>
      </c>
      <c r="D57" s="52" t="s">
        <v>292</v>
      </c>
      <c r="E57" s="52">
        <v>11009</v>
      </c>
      <c r="F57" s="52" t="s">
        <v>293</v>
      </c>
      <c r="G57" s="80">
        <v>6300</v>
      </c>
      <c r="H57" s="52" t="s">
        <v>293</v>
      </c>
      <c r="I57" s="55" t="s">
        <v>120</v>
      </c>
      <c r="J57" s="86">
        <v>0</v>
      </c>
      <c r="K57" s="86">
        <v>1000</v>
      </c>
      <c r="L57" s="94">
        <v>1300</v>
      </c>
      <c r="M57" s="86">
        <v>500</v>
      </c>
      <c r="N57" s="96">
        <v>500</v>
      </c>
      <c r="O57" s="86">
        <v>100</v>
      </c>
      <c r="P57" s="96">
        <v>100</v>
      </c>
      <c r="Q57" s="54">
        <f t="shared" si="0"/>
        <v>1600</v>
      </c>
      <c r="R57" s="54"/>
      <c r="S57" s="105"/>
      <c r="T57" s="109" t="s">
        <v>121</v>
      </c>
      <c r="U57" s="109" t="s">
        <v>295</v>
      </c>
    </row>
    <row r="58" ht="32" customHeight="1" spans="2:21">
      <c r="B58" s="81"/>
      <c r="C58" s="81"/>
      <c r="D58" s="82"/>
      <c r="E58" s="82"/>
      <c r="F58" s="82"/>
      <c r="G58" s="83"/>
      <c r="H58" s="82"/>
      <c r="I58" s="97"/>
      <c r="J58" s="98"/>
      <c r="K58" s="99"/>
      <c r="L58" s="100"/>
      <c r="M58" s="98"/>
      <c r="N58" s="98"/>
      <c r="O58" s="98"/>
      <c r="P58" s="98"/>
      <c r="Q58" s="110"/>
      <c r="R58" s="70"/>
      <c r="S58" s="71"/>
      <c r="T58" s="111"/>
      <c r="U58" s="111"/>
    </row>
    <row r="59" ht="32" customHeight="1" spans="2:21">
      <c r="B59" s="81"/>
      <c r="C59" s="81"/>
      <c r="D59" s="82"/>
      <c r="E59" s="82"/>
      <c r="F59" s="82"/>
      <c r="G59" s="83"/>
      <c r="H59" s="82"/>
      <c r="I59" s="97"/>
      <c r="J59" s="98"/>
      <c r="K59" s="99"/>
      <c r="L59" s="100"/>
      <c r="M59" s="98"/>
      <c r="N59" s="98"/>
      <c r="O59" s="98"/>
      <c r="P59" s="98"/>
      <c r="Q59" s="110"/>
      <c r="R59" s="70"/>
      <c r="S59" s="71"/>
      <c r="T59" s="111"/>
      <c r="U59" s="111"/>
    </row>
    <row r="60" spans="1:1">
      <c r="A60" s="41" t="s">
        <v>301</v>
      </c>
    </row>
    <row r="61" ht="28" customHeight="1" spans="1:18">
      <c r="A61" s="41" t="s">
        <v>302</v>
      </c>
      <c r="J61" s="101"/>
      <c r="K61" s="101"/>
      <c r="L61" s="101"/>
      <c r="M61" s="101"/>
      <c r="N61" s="101"/>
      <c r="O61" s="101"/>
      <c r="P61" s="101"/>
      <c r="Q61" s="101"/>
      <c r="R61" s="101"/>
    </row>
    <row r="62" ht="11" customHeight="1"/>
    <row r="63" spans="1:25">
      <c r="A63" s="67" t="s">
        <v>303</v>
      </c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</row>
    <row r="64" ht="29" customHeight="1" spans="1:25">
      <c r="A64" s="67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</row>
    <row r="65" spans="1: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</row>
    <row r="66" ht="38" customHeight="1" spans="1: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</row>
    <row r="67" spans="1: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</row>
    <row r="68" ht="52" customHeight="1" spans="1: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</row>
    <row r="69" ht="33" customHeight="1" spans="1:26">
      <c r="A69" s="65"/>
      <c r="B69" s="112" t="s">
        <v>228</v>
      </c>
      <c r="C69" s="49" t="s">
        <v>230</v>
      </c>
      <c r="D69" s="49" t="s">
        <v>231</v>
      </c>
      <c r="E69" s="49" t="s">
        <v>232</v>
      </c>
      <c r="F69" s="49" t="s">
        <v>233</v>
      </c>
      <c r="G69" s="49" t="s">
        <v>234</v>
      </c>
      <c r="H69" s="49" t="s">
        <v>276</v>
      </c>
      <c r="I69" s="49" t="s">
        <v>277</v>
      </c>
      <c r="J69" s="49" t="s">
        <v>236</v>
      </c>
      <c r="K69" s="49" t="s">
        <v>278</v>
      </c>
      <c r="L69" s="49" t="s">
        <v>279</v>
      </c>
      <c r="M69" s="49" t="s">
        <v>280</v>
      </c>
      <c r="N69" s="49" t="s">
        <v>281</v>
      </c>
      <c r="O69" s="49" t="s">
        <v>282</v>
      </c>
      <c r="P69" s="49" t="s">
        <v>283</v>
      </c>
      <c r="Q69" s="49" t="s">
        <v>304</v>
      </c>
      <c r="R69" s="49" t="s">
        <v>285</v>
      </c>
      <c r="S69" s="49" t="s">
        <v>305</v>
      </c>
      <c r="T69" s="49" t="s">
        <v>286</v>
      </c>
      <c r="U69" s="50" t="s">
        <v>287</v>
      </c>
      <c r="V69" s="50" t="s">
        <v>288</v>
      </c>
      <c r="W69" s="50" t="s">
        <v>289</v>
      </c>
      <c r="X69" s="50" t="s">
        <v>306</v>
      </c>
      <c r="Y69" s="50" t="s">
        <v>307</v>
      </c>
      <c r="Z69" s="50" t="s">
        <v>308</v>
      </c>
    </row>
    <row r="70" ht="30" customHeight="1" spans="1:26">
      <c r="A70" s="66"/>
      <c r="B70" s="51">
        <v>1</v>
      </c>
      <c r="C70" s="51" t="s">
        <v>290</v>
      </c>
      <c r="D70" s="51" t="s">
        <v>291</v>
      </c>
      <c r="E70" s="52" t="s">
        <v>292</v>
      </c>
      <c r="F70" s="52">
        <v>11009</v>
      </c>
      <c r="G70" s="52" t="s">
        <v>293</v>
      </c>
      <c r="H70" s="53">
        <v>6300</v>
      </c>
      <c r="I70" s="52" t="s">
        <v>294</v>
      </c>
      <c r="J70" s="55" t="s">
        <v>119</v>
      </c>
      <c r="K70" s="54">
        <v>50000</v>
      </c>
      <c r="L70" s="54">
        <v>30000</v>
      </c>
      <c r="M70" s="114">
        <v>3000</v>
      </c>
      <c r="N70" s="54">
        <v>10000</v>
      </c>
      <c r="O70" s="91">
        <v>1000</v>
      </c>
      <c r="P70" s="54">
        <v>2000</v>
      </c>
      <c r="Q70" s="91">
        <v>100</v>
      </c>
      <c r="R70" s="54">
        <f t="shared" ref="R70:R78" si="1">L70+N70+P70</f>
        <v>42000</v>
      </c>
      <c r="S70" s="54">
        <f>M70+O70+Q70</f>
        <v>4100</v>
      </c>
      <c r="T70" s="54">
        <f>K70-R70-S70</f>
        <v>3900</v>
      </c>
      <c r="U70" s="119">
        <f>3600000-R70-S70</f>
        <v>3553900</v>
      </c>
      <c r="V70" s="55" t="s">
        <v>121</v>
      </c>
      <c r="W70" s="55" t="s">
        <v>295</v>
      </c>
      <c r="X70" s="120" t="s">
        <v>309</v>
      </c>
      <c r="Y70" s="55" t="s">
        <v>249</v>
      </c>
      <c r="Z70" s="120" t="s">
        <v>310</v>
      </c>
    </row>
    <row r="71" ht="28" customHeight="1" spans="1:26">
      <c r="A71" s="66"/>
      <c r="B71" s="51">
        <v>2</v>
      </c>
      <c r="C71" s="51"/>
      <c r="D71" s="51"/>
      <c r="E71" s="52"/>
      <c r="F71" s="52"/>
      <c r="G71" s="52"/>
      <c r="H71" s="56"/>
      <c r="I71" s="52"/>
      <c r="J71" s="55" t="s">
        <v>119</v>
      </c>
      <c r="K71" s="91">
        <v>0</v>
      </c>
      <c r="L71" s="92">
        <v>2000</v>
      </c>
      <c r="M71" s="114">
        <v>200</v>
      </c>
      <c r="N71" s="91"/>
      <c r="O71" s="91"/>
      <c r="P71" s="91"/>
      <c r="Q71" s="91"/>
      <c r="R71" s="54">
        <f t="shared" si="1"/>
        <v>2000</v>
      </c>
      <c r="S71" s="54">
        <f t="shared" ref="S71:S78" si="2">M71+O71+Q71</f>
        <v>200</v>
      </c>
      <c r="T71" s="54">
        <v>0</v>
      </c>
      <c r="U71" s="119">
        <v>0</v>
      </c>
      <c r="V71" s="55" t="s">
        <v>124</v>
      </c>
      <c r="W71" s="55" t="s">
        <v>295</v>
      </c>
      <c r="X71" s="120" t="s">
        <v>309</v>
      </c>
      <c r="Y71" s="55" t="s">
        <v>249</v>
      </c>
      <c r="Z71" s="120" t="s">
        <v>310</v>
      </c>
    </row>
    <row r="72" ht="28" customHeight="1" spans="1:26">
      <c r="A72" s="66"/>
      <c r="B72" s="55">
        <v>3</v>
      </c>
      <c r="C72" s="51"/>
      <c r="D72" s="51"/>
      <c r="E72" s="52"/>
      <c r="F72" s="52"/>
      <c r="G72" s="52"/>
      <c r="H72" s="57"/>
      <c r="I72" s="52"/>
      <c r="J72" s="55" t="s">
        <v>119</v>
      </c>
      <c r="K72" s="91">
        <v>0</v>
      </c>
      <c r="L72" s="92">
        <v>1000</v>
      </c>
      <c r="M72" s="115">
        <v>100</v>
      </c>
      <c r="N72" s="91"/>
      <c r="O72" s="91"/>
      <c r="P72" s="91"/>
      <c r="Q72" s="91"/>
      <c r="R72" s="54">
        <f t="shared" si="1"/>
        <v>1000</v>
      </c>
      <c r="S72" s="54">
        <f t="shared" si="2"/>
        <v>100</v>
      </c>
      <c r="T72" s="54">
        <v>0</v>
      </c>
      <c r="U72" s="119">
        <v>0</v>
      </c>
      <c r="V72" s="55" t="s">
        <v>141</v>
      </c>
      <c r="W72" s="55" t="s">
        <v>295</v>
      </c>
      <c r="X72" s="120" t="s">
        <v>311</v>
      </c>
      <c r="Y72" s="55" t="s">
        <v>249</v>
      </c>
      <c r="Z72" s="120" t="s">
        <v>310</v>
      </c>
    </row>
    <row r="73" ht="26" customHeight="1" spans="1:26">
      <c r="A73" s="66"/>
      <c r="B73" s="55">
        <v>4</v>
      </c>
      <c r="C73" s="51" t="s">
        <v>290</v>
      </c>
      <c r="D73" s="51" t="s">
        <v>291</v>
      </c>
      <c r="E73" s="52" t="s">
        <v>292</v>
      </c>
      <c r="F73" s="52">
        <v>11009</v>
      </c>
      <c r="G73" s="52" t="s">
        <v>293</v>
      </c>
      <c r="H73" s="53">
        <v>6300</v>
      </c>
      <c r="I73" s="52" t="s">
        <v>296</v>
      </c>
      <c r="J73" s="55" t="s">
        <v>119</v>
      </c>
      <c r="K73" s="54">
        <v>10000</v>
      </c>
      <c r="L73" s="54">
        <v>1500</v>
      </c>
      <c r="M73" s="85">
        <v>1000</v>
      </c>
      <c r="N73" s="54">
        <v>1000</v>
      </c>
      <c r="O73" s="54">
        <v>500</v>
      </c>
      <c r="P73" s="54">
        <v>200</v>
      </c>
      <c r="Q73" s="54">
        <v>100</v>
      </c>
      <c r="R73" s="54">
        <f t="shared" si="1"/>
        <v>2700</v>
      </c>
      <c r="S73" s="54">
        <f t="shared" si="2"/>
        <v>1600</v>
      </c>
      <c r="T73" s="54">
        <f>K73-R73-S73</f>
        <v>5700</v>
      </c>
      <c r="U73" s="119">
        <f>3600000-R73-S73</f>
        <v>3595700</v>
      </c>
      <c r="V73" s="55" t="s">
        <v>122</v>
      </c>
      <c r="W73" s="62" t="s">
        <v>295</v>
      </c>
      <c r="X73" s="120" t="s">
        <v>311</v>
      </c>
      <c r="Y73" s="55" t="s">
        <v>249</v>
      </c>
      <c r="Z73" s="120" t="s">
        <v>310</v>
      </c>
    </row>
    <row r="74" ht="28" customHeight="1" spans="1:26">
      <c r="A74" s="66"/>
      <c r="B74" s="55">
        <v>5</v>
      </c>
      <c r="C74" s="51"/>
      <c r="D74" s="51"/>
      <c r="E74" s="52"/>
      <c r="F74" s="52"/>
      <c r="G74" s="52"/>
      <c r="H74" s="56"/>
      <c r="I74" s="52"/>
      <c r="J74" s="55" t="s">
        <v>119</v>
      </c>
      <c r="K74" s="91">
        <v>0</v>
      </c>
      <c r="L74" s="92">
        <v>500</v>
      </c>
      <c r="M74" s="114">
        <v>700</v>
      </c>
      <c r="N74" s="91"/>
      <c r="O74" s="91"/>
      <c r="P74" s="91"/>
      <c r="Q74" s="91"/>
      <c r="R74" s="54">
        <f t="shared" si="1"/>
        <v>500</v>
      </c>
      <c r="S74" s="54">
        <f t="shared" si="2"/>
        <v>700</v>
      </c>
      <c r="T74" s="54">
        <v>0</v>
      </c>
      <c r="U74" s="119">
        <v>0</v>
      </c>
      <c r="V74" s="55" t="s">
        <v>124</v>
      </c>
      <c r="W74" s="62" t="s">
        <v>295</v>
      </c>
      <c r="X74" s="120" t="s">
        <v>311</v>
      </c>
      <c r="Y74" s="55" t="s">
        <v>249</v>
      </c>
      <c r="Z74" s="120" t="s">
        <v>310</v>
      </c>
    </row>
    <row r="75" ht="30" customHeight="1" spans="1:26">
      <c r="A75" s="66"/>
      <c r="B75" s="55">
        <v>6</v>
      </c>
      <c r="C75" s="51" t="s">
        <v>290</v>
      </c>
      <c r="D75" s="51" t="s">
        <v>291</v>
      </c>
      <c r="E75" s="52" t="s">
        <v>292</v>
      </c>
      <c r="F75" s="52">
        <v>11009</v>
      </c>
      <c r="G75" s="52" t="s">
        <v>293</v>
      </c>
      <c r="H75" s="57"/>
      <c r="I75" s="52" t="s">
        <v>293</v>
      </c>
      <c r="J75" s="55" t="s">
        <v>120</v>
      </c>
      <c r="K75" s="86">
        <v>0</v>
      </c>
      <c r="L75" s="86">
        <v>1000</v>
      </c>
      <c r="M75" s="85">
        <v>1300</v>
      </c>
      <c r="N75" s="86">
        <v>500</v>
      </c>
      <c r="O75" s="86">
        <v>500</v>
      </c>
      <c r="P75" s="86">
        <v>100</v>
      </c>
      <c r="Q75" s="86">
        <v>100</v>
      </c>
      <c r="R75" s="54">
        <f t="shared" si="1"/>
        <v>1600</v>
      </c>
      <c r="S75" s="54">
        <f t="shared" si="2"/>
        <v>1900</v>
      </c>
      <c r="T75" s="54">
        <v>0</v>
      </c>
      <c r="U75" s="119">
        <v>0</v>
      </c>
      <c r="V75" s="55" t="s">
        <v>121</v>
      </c>
      <c r="W75" s="62" t="s">
        <v>295</v>
      </c>
      <c r="X75" s="120" t="s">
        <v>311</v>
      </c>
      <c r="Y75" s="55" t="s">
        <v>249</v>
      </c>
      <c r="Z75" s="120" t="s">
        <v>310</v>
      </c>
    </row>
    <row r="76" customFormat="1" ht="26" customHeight="1" spans="1:26">
      <c r="A76" s="66"/>
      <c r="B76" s="55">
        <v>7</v>
      </c>
      <c r="C76" s="51" t="s">
        <v>290</v>
      </c>
      <c r="D76" s="51" t="s">
        <v>291</v>
      </c>
      <c r="E76" s="52" t="s">
        <v>292</v>
      </c>
      <c r="F76" s="52">
        <v>11009</v>
      </c>
      <c r="G76" s="52" t="s">
        <v>312</v>
      </c>
      <c r="H76" s="53">
        <v>6300</v>
      </c>
      <c r="I76" s="52" t="s">
        <v>313</v>
      </c>
      <c r="J76" s="55" t="s">
        <v>119</v>
      </c>
      <c r="K76" s="54">
        <v>10000</v>
      </c>
      <c r="L76" s="54">
        <v>1500</v>
      </c>
      <c r="M76" s="85">
        <v>1000</v>
      </c>
      <c r="N76" s="54">
        <v>1000</v>
      </c>
      <c r="O76" s="54">
        <v>500</v>
      </c>
      <c r="P76" s="54">
        <v>200</v>
      </c>
      <c r="Q76" s="54">
        <v>100</v>
      </c>
      <c r="R76" s="54">
        <f t="shared" si="1"/>
        <v>2700</v>
      </c>
      <c r="S76" s="54">
        <f t="shared" si="2"/>
        <v>1600</v>
      </c>
      <c r="T76" s="54">
        <f>K76-R76-S76</f>
        <v>5700</v>
      </c>
      <c r="U76" s="119">
        <f>3600000-R76-S76</f>
        <v>3595700</v>
      </c>
      <c r="V76" s="55" t="s">
        <v>122</v>
      </c>
      <c r="W76" s="62" t="s">
        <v>299</v>
      </c>
      <c r="X76" s="120" t="s">
        <v>311</v>
      </c>
      <c r="Y76" s="55" t="s">
        <v>197</v>
      </c>
      <c r="Z76" s="120" t="s">
        <v>314</v>
      </c>
    </row>
    <row r="77" customFormat="1" ht="28" customHeight="1" spans="1:26">
      <c r="A77" s="66"/>
      <c r="B77" s="55">
        <v>8</v>
      </c>
      <c r="C77" s="51"/>
      <c r="D77" s="51"/>
      <c r="E77" s="52"/>
      <c r="F77" s="52"/>
      <c r="G77" s="52"/>
      <c r="H77" s="56"/>
      <c r="I77" s="52"/>
      <c r="J77" s="55" t="s">
        <v>119</v>
      </c>
      <c r="K77" s="91">
        <v>0</v>
      </c>
      <c r="L77" s="92">
        <v>500</v>
      </c>
      <c r="M77" s="114">
        <v>700</v>
      </c>
      <c r="N77" s="91"/>
      <c r="O77" s="91"/>
      <c r="P77" s="91"/>
      <c r="Q77" s="91"/>
      <c r="R77" s="54">
        <f t="shared" si="1"/>
        <v>500</v>
      </c>
      <c r="S77" s="54">
        <f t="shared" si="2"/>
        <v>700</v>
      </c>
      <c r="T77" s="54">
        <v>0</v>
      </c>
      <c r="U77" s="119">
        <v>0</v>
      </c>
      <c r="V77" s="55" t="s">
        <v>124</v>
      </c>
      <c r="W77" s="62" t="s">
        <v>299</v>
      </c>
      <c r="X77" s="120" t="s">
        <v>311</v>
      </c>
      <c r="Y77" s="55" t="s">
        <v>197</v>
      </c>
      <c r="Z77" s="120" t="s">
        <v>314</v>
      </c>
    </row>
    <row r="78" customFormat="1" ht="30" customHeight="1" spans="1:26">
      <c r="A78" s="66"/>
      <c r="B78" s="55">
        <v>9</v>
      </c>
      <c r="C78" s="51" t="s">
        <v>290</v>
      </c>
      <c r="D78" s="51" t="s">
        <v>291</v>
      </c>
      <c r="E78" s="52" t="s">
        <v>292</v>
      </c>
      <c r="F78" s="52">
        <v>11009</v>
      </c>
      <c r="G78" s="52" t="s">
        <v>312</v>
      </c>
      <c r="H78" s="57"/>
      <c r="I78" s="52" t="s">
        <v>312</v>
      </c>
      <c r="J78" s="55" t="s">
        <v>120</v>
      </c>
      <c r="K78" s="86">
        <v>0</v>
      </c>
      <c r="L78" s="86">
        <v>1000</v>
      </c>
      <c r="M78" s="85">
        <v>1300</v>
      </c>
      <c r="N78" s="86">
        <v>500</v>
      </c>
      <c r="O78" s="86">
        <v>500</v>
      </c>
      <c r="P78" s="86">
        <v>100</v>
      </c>
      <c r="Q78" s="86">
        <v>100</v>
      </c>
      <c r="R78" s="54">
        <f t="shared" si="1"/>
        <v>1600</v>
      </c>
      <c r="S78" s="54">
        <f t="shared" si="2"/>
        <v>1900</v>
      </c>
      <c r="T78" s="54">
        <v>0</v>
      </c>
      <c r="U78" s="119">
        <v>0</v>
      </c>
      <c r="V78" s="55" t="s">
        <v>122</v>
      </c>
      <c r="W78" s="62" t="s">
        <v>299</v>
      </c>
      <c r="X78" s="120" t="s">
        <v>311</v>
      </c>
      <c r="Y78" s="55" t="s">
        <v>197</v>
      </c>
      <c r="Z78" s="120" t="s">
        <v>314</v>
      </c>
    </row>
    <row r="79" spans="3:22">
      <c r="C79" s="81"/>
      <c r="D79" s="81"/>
      <c r="E79" s="82"/>
      <c r="F79" s="82"/>
      <c r="G79" s="82"/>
      <c r="H79" s="113"/>
      <c r="I79" s="82"/>
      <c r="J79" s="97"/>
      <c r="K79" s="116"/>
      <c r="L79" s="116"/>
      <c r="M79" s="117"/>
      <c r="N79" s="116"/>
      <c r="O79" s="118"/>
      <c r="P79" s="116"/>
      <c r="Q79" s="118"/>
      <c r="R79" s="110"/>
      <c r="S79" s="110"/>
      <c r="T79" s="121"/>
      <c r="U79" s="122"/>
      <c r="V79" s="122"/>
    </row>
    <row r="80" spans="3:22">
      <c r="C80" s="81"/>
      <c r="D80" s="81"/>
      <c r="E80" s="82"/>
      <c r="F80" s="82"/>
      <c r="G80" s="82"/>
      <c r="H80" s="113"/>
      <c r="I80" s="82"/>
      <c r="J80" s="97"/>
      <c r="K80" s="116"/>
      <c r="L80" s="116"/>
      <c r="M80" s="117"/>
      <c r="N80" s="116"/>
      <c r="O80" s="118"/>
      <c r="P80" s="116"/>
      <c r="Q80" s="118"/>
      <c r="R80" s="110"/>
      <c r="S80" s="110" t="s">
        <v>95</v>
      </c>
      <c r="T80">
        <v>1900</v>
      </c>
      <c r="U80" s="122"/>
      <c r="V80" s="122"/>
    </row>
    <row r="81" spans="3:22">
      <c r="C81" s="81"/>
      <c r="D81" s="81"/>
      <c r="E81" s="82"/>
      <c r="F81" s="82"/>
      <c r="G81" s="82"/>
      <c r="H81" s="113"/>
      <c r="I81" s="82"/>
      <c r="J81" s="97"/>
      <c r="K81" s="116"/>
      <c r="L81" s="116"/>
      <c r="M81" s="117"/>
      <c r="N81" s="116"/>
      <c r="O81" s="118"/>
      <c r="P81" s="116"/>
      <c r="Q81" s="118"/>
      <c r="R81" s="110"/>
      <c r="S81" s="110" t="s">
        <v>97</v>
      </c>
      <c r="T81" s="121">
        <v>4100</v>
      </c>
      <c r="U81" s="122"/>
      <c r="V81" s="122"/>
    </row>
    <row r="82" spans="3:22">
      <c r="C82" s="81"/>
      <c r="D82" s="81"/>
      <c r="E82" s="82"/>
      <c r="F82" s="82"/>
      <c r="G82" s="82"/>
      <c r="H82" s="113"/>
      <c r="I82" s="82"/>
      <c r="J82" s="97"/>
      <c r="K82" s="116"/>
      <c r="L82" s="116"/>
      <c r="M82" s="117"/>
      <c r="N82" s="116"/>
      <c r="O82" s="118"/>
      <c r="P82" s="116"/>
      <c r="Q82" s="118"/>
      <c r="R82" s="110"/>
      <c r="S82" s="110" t="s">
        <v>101</v>
      </c>
      <c r="T82" s="121">
        <v>3200</v>
      </c>
      <c r="U82" s="122"/>
      <c r="V82" s="122"/>
    </row>
    <row r="83" spans="19:20">
      <c r="S83" s="123" t="s">
        <v>102</v>
      </c>
      <c r="T83">
        <v>1900</v>
      </c>
    </row>
    <row r="84" spans="19:20">
      <c r="S84" t="s">
        <v>112</v>
      </c>
      <c r="T84">
        <v>1600</v>
      </c>
    </row>
    <row r="85" spans="19:20">
      <c r="S85" t="s">
        <v>116</v>
      </c>
      <c r="T85">
        <v>100</v>
      </c>
    </row>
    <row r="87" spans="16:16">
      <c r="P87" t="s">
        <v>315</v>
      </c>
    </row>
    <row r="88" spans="16:16">
      <c r="P88" t="s">
        <v>316</v>
      </c>
    </row>
    <row r="93" spans="19:19">
      <c r="S93" t="s">
        <v>317</v>
      </c>
    </row>
    <row r="94" spans="16:23">
      <c r="P94" t="s">
        <v>318</v>
      </c>
      <c r="W94" s="124" t="s">
        <v>319</v>
      </c>
    </row>
  </sheetData>
  <mergeCells count="39">
    <mergeCell ref="A1:R1"/>
    <mergeCell ref="J61:R61"/>
    <mergeCell ref="B52:B54"/>
    <mergeCell ref="B55:B56"/>
    <mergeCell ref="C52:C54"/>
    <mergeCell ref="C55:C56"/>
    <mergeCell ref="C70:C72"/>
    <mergeCell ref="C73:C74"/>
    <mergeCell ref="C76:C77"/>
    <mergeCell ref="D52:D54"/>
    <mergeCell ref="D55:D56"/>
    <mergeCell ref="D70:D72"/>
    <mergeCell ref="D73:D74"/>
    <mergeCell ref="D76:D77"/>
    <mergeCell ref="E52:E54"/>
    <mergeCell ref="E55:E56"/>
    <mergeCell ref="E70:E72"/>
    <mergeCell ref="E73:E74"/>
    <mergeCell ref="E76:E77"/>
    <mergeCell ref="F52:F54"/>
    <mergeCell ref="F55:F56"/>
    <mergeCell ref="F70:F72"/>
    <mergeCell ref="F73:F74"/>
    <mergeCell ref="F76:F77"/>
    <mergeCell ref="G70:G72"/>
    <mergeCell ref="G73:G74"/>
    <mergeCell ref="G76:G77"/>
    <mergeCell ref="H52:H54"/>
    <mergeCell ref="H55:H56"/>
    <mergeCell ref="H70:H72"/>
    <mergeCell ref="H73:H75"/>
    <mergeCell ref="H76:H78"/>
    <mergeCell ref="I70:I72"/>
    <mergeCell ref="I73:I74"/>
    <mergeCell ref="I76:I77"/>
    <mergeCell ref="A2:R4"/>
    <mergeCell ref="A67:Y68"/>
    <mergeCell ref="A65:Y66"/>
    <mergeCell ref="A63:Y64"/>
  </mergeCells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33"/>
  <sheetViews>
    <sheetView zoomScale="90" zoomScaleNormal="90" workbookViewId="0">
      <selection activeCell="N35" sqref="N35"/>
    </sheetView>
  </sheetViews>
  <sheetFormatPr defaultColWidth="8.66666666666667" defaultRowHeight="14.25"/>
  <sheetData>
    <row r="2" ht="5" customHeight="1"/>
    <row r="3" ht="31" customHeight="1" spans="2:13">
      <c r="B3" s="67" t="s">
        <v>320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</row>
    <row r="4" spans="2:13"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</row>
    <row r="5" spans="2:13"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</row>
    <row r="6" spans="2:13"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</row>
    <row r="7" spans="2:13"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</row>
    <row r="8" spans="2:13"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</row>
    <row r="9" spans="2:13"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</row>
    <row r="10" spans="2:13"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</row>
    <row r="11" spans="2:13"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</row>
    <row r="12" spans="2:13"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</row>
    <row r="13" spans="2:13"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</row>
    <row r="14" spans="2:13"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</row>
    <row r="15" spans="2:13"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</row>
    <row r="16" spans="2:13"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</row>
    <row r="17" spans="2:13"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</row>
    <row r="18" spans="2:13"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</row>
    <row r="19" spans="2:13"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2:13"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</row>
    <row r="21" spans="2:13"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</row>
    <row r="22" spans="2:13"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</row>
    <row r="23" spans="2:13"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</row>
    <row r="24" spans="2:13"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</row>
    <row r="25" spans="2:13"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</row>
    <row r="26" spans="2:13"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</row>
    <row r="27" spans="2:13"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</row>
    <row r="28" spans="2:13"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</row>
    <row r="29" spans="2:13"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</row>
    <row r="30" spans="2:13"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</row>
    <row r="31" spans="2:13"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</row>
    <row r="32" spans="2:13"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</row>
    <row r="33" spans="2:13"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</row>
  </sheetData>
  <mergeCells count="3">
    <mergeCell ref="B3:M3"/>
    <mergeCell ref="B31:M33"/>
    <mergeCell ref="B4:M30"/>
  </mergeCells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1"/>
  <sheetViews>
    <sheetView zoomScale="80" zoomScaleNormal="80" topLeftCell="A18" workbookViewId="0">
      <selection activeCell="J31" sqref="J31"/>
    </sheetView>
  </sheetViews>
  <sheetFormatPr defaultColWidth="8.66666666666667" defaultRowHeight="14.25"/>
  <cols>
    <col min="1" max="1" width="5.33333333333333" customWidth="1"/>
    <col min="2" max="2" width="5.20833333333333" customWidth="1"/>
    <col min="3" max="3" width="19.5833333333333" customWidth="1"/>
    <col min="4" max="4" width="15.4166666666667" customWidth="1"/>
    <col min="5" max="5" width="16.6666666666667" customWidth="1"/>
    <col min="6" max="6" width="18.1666666666667" customWidth="1"/>
    <col min="7" max="7" width="17.75" customWidth="1"/>
    <col min="8" max="8" width="19.5333333333333" customWidth="1"/>
    <col min="9" max="9" width="18.4166666666667" customWidth="1"/>
    <col min="10" max="10" width="18.8833333333333" customWidth="1"/>
    <col min="11" max="11" width="19.0583333333333" customWidth="1"/>
    <col min="12" max="12" width="20.7333333333333" customWidth="1"/>
    <col min="13" max="13" width="19.0583333333333" customWidth="1"/>
  </cols>
  <sheetData>
    <row r="1" spans="1:1">
      <c r="A1" t="s">
        <v>321</v>
      </c>
    </row>
    <row r="3" spans="1:11">
      <c r="A3" s="29" t="s">
        <v>322</v>
      </c>
      <c r="B3" s="29"/>
      <c r="C3" s="29"/>
      <c r="D3" s="29"/>
      <c r="E3" s="29"/>
      <c r="F3" s="29"/>
      <c r="G3" s="29"/>
      <c r="H3" s="29"/>
      <c r="I3" s="29"/>
      <c r="J3" s="29"/>
      <c r="K3" s="29"/>
    </row>
    <row r="4" ht="17" customHeight="1" spans="1:11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</row>
    <row r="5" spans="1:11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</row>
    <row r="6" ht="24" customHeight="1" spans="1:11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</row>
    <row r="7" spans="1:1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</row>
    <row r="8" ht="40" customHeight="1" spans="1:11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</row>
    <row r="9" ht="26" customHeight="1" spans="1:11">
      <c r="A9" s="65"/>
      <c r="B9" s="33" t="s">
        <v>228</v>
      </c>
      <c r="C9" s="33" t="s">
        <v>323</v>
      </c>
      <c r="D9" s="33" t="s">
        <v>324</v>
      </c>
      <c r="E9" s="33" t="s">
        <v>269</v>
      </c>
      <c r="F9" s="33" t="s">
        <v>230</v>
      </c>
      <c r="G9" s="33" t="s">
        <v>231</v>
      </c>
      <c r="H9" s="33" t="s">
        <v>325</v>
      </c>
      <c r="I9" s="33" t="s">
        <v>326</v>
      </c>
      <c r="J9" s="33" t="s">
        <v>327</v>
      </c>
      <c r="K9" s="33" t="s">
        <v>328</v>
      </c>
    </row>
    <row r="10" ht="25" customHeight="1" spans="1:11">
      <c r="A10" s="66"/>
      <c r="B10" s="35">
        <v>1</v>
      </c>
      <c r="C10" s="35" t="s">
        <v>329</v>
      </c>
      <c r="D10" s="35" t="s">
        <v>81</v>
      </c>
      <c r="E10" s="35" t="s">
        <v>330</v>
      </c>
      <c r="F10" s="35">
        <v>20220801</v>
      </c>
      <c r="G10" s="35" t="s">
        <v>291</v>
      </c>
      <c r="H10" s="44">
        <v>5680</v>
      </c>
      <c r="I10" s="43" t="s">
        <v>331</v>
      </c>
      <c r="J10" s="35"/>
      <c r="K10" s="43"/>
    </row>
    <row r="11" ht="25" customHeight="1" spans="1:9">
      <c r="A11" s="66"/>
      <c r="B11" s="35">
        <v>2</v>
      </c>
      <c r="C11" s="35" t="s">
        <v>332</v>
      </c>
      <c r="D11" s="35" t="s">
        <v>81</v>
      </c>
      <c r="E11" s="35" t="s">
        <v>330</v>
      </c>
      <c r="F11" s="35">
        <v>20220801</v>
      </c>
      <c r="G11" s="35" t="s">
        <v>333</v>
      </c>
      <c r="H11" s="44">
        <v>2000</v>
      </c>
      <c r="I11" s="43" t="s">
        <v>334</v>
      </c>
    </row>
    <row r="13" spans="1:1">
      <c r="A13" t="s">
        <v>335</v>
      </c>
    </row>
    <row r="15" spans="1:13">
      <c r="A15" s="29" t="s">
        <v>336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</row>
    <row r="16" spans="1:13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</row>
    <row r="17" spans="1:13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</row>
    <row r="18" ht="43" customHeight="1" spans="1:13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</row>
    <row r="19" ht="22" customHeight="1" spans="1:13">
      <c r="A19" s="33" t="s">
        <v>228</v>
      </c>
      <c r="B19" s="33" t="s">
        <v>337</v>
      </c>
      <c r="C19" s="33"/>
      <c r="D19" s="33" t="s">
        <v>338</v>
      </c>
      <c r="E19" s="33" t="s">
        <v>324</v>
      </c>
      <c r="F19" s="33" t="s">
        <v>269</v>
      </c>
      <c r="G19" s="33" t="s">
        <v>230</v>
      </c>
      <c r="H19" s="33" t="s">
        <v>339</v>
      </c>
      <c r="I19" s="33" t="s">
        <v>231</v>
      </c>
      <c r="J19" s="33" t="s">
        <v>325</v>
      </c>
      <c r="K19" s="33" t="s">
        <v>326</v>
      </c>
      <c r="L19" s="33" t="s">
        <v>327</v>
      </c>
      <c r="M19" s="33" t="s">
        <v>328</v>
      </c>
    </row>
    <row r="20" spans="1:13">
      <c r="A20" s="35">
        <v>1</v>
      </c>
      <c r="B20" s="35" t="s">
        <v>340</v>
      </c>
      <c r="C20" s="35"/>
      <c r="D20" s="35" t="s">
        <v>329</v>
      </c>
      <c r="E20" s="35" t="s">
        <v>81</v>
      </c>
      <c r="F20" s="35" t="s">
        <v>330</v>
      </c>
      <c r="G20" s="35">
        <v>20220801</v>
      </c>
      <c r="H20" s="35" t="s">
        <v>248</v>
      </c>
      <c r="I20" s="35" t="s">
        <v>291</v>
      </c>
      <c r="J20" s="44">
        <v>2000</v>
      </c>
      <c r="K20" s="43" t="s">
        <v>331</v>
      </c>
      <c r="L20" s="35" t="s">
        <v>341</v>
      </c>
      <c r="M20" s="43" t="s">
        <v>342</v>
      </c>
    </row>
    <row r="21" spans="1:13">
      <c r="A21" s="35">
        <v>2</v>
      </c>
      <c r="B21" s="35" t="s">
        <v>343</v>
      </c>
      <c r="C21" s="35"/>
      <c r="D21" s="35" t="s">
        <v>344</v>
      </c>
      <c r="E21" s="35" t="s">
        <v>81</v>
      </c>
      <c r="F21" s="35" t="s">
        <v>330</v>
      </c>
      <c r="G21" s="35">
        <v>20220801</v>
      </c>
      <c r="H21" s="35" t="s">
        <v>345</v>
      </c>
      <c r="I21" s="35" t="s">
        <v>346</v>
      </c>
      <c r="J21" s="44">
        <v>3000</v>
      </c>
      <c r="K21" s="43" t="s">
        <v>331</v>
      </c>
      <c r="L21" s="35" t="s">
        <v>341</v>
      </c>
      <c r="M21" s="43" t="s">
        <v>342</v>
      </c>
    </row>
    <row r="24" spans="1:8">
      <c r="A24" s="27"/>
      <c r="B24" s="27"/>
      <c r="C24" s="27"/>
      <c r="D24" s="27"/>
      <c r="E24" s="27"/>
      <c r="F24" s="28"/>
      <c r="G24" s="28"/>
      <c r="H24" s="27"/>
    </row>
    <row r="25" ht="28" customHeight="1" spans="1:8">
      <c r="A25" s="27"/>
      <c r="B25" s="40" t="s">
        <v>347</v>
      </c>
      <c r="C25" s="27"/>
      <c r="D25" s="27"/>
      <c r="E25" s="27"/>
      <c r="F25" s="28"/>
      <c r="G25" s="28"/>
      <c r="H25" s="27"/>
    </row>
    <row r="26" spans="1:8">
      <c r="A26" s="27"/>
      <c r="B26" s="41"/>
      <c r="C26" s="29" t="s">
        <v>348</v>
      </c>
      <c r="D26" s="29"/>
      <c r="E26" s="29"/>
      <c r="F26" s="29"/>
      <c r="G26" s="29"/>
      <c r="H26" s="29"/>
    </row>
    <row r="27" ht="20" customHeight="1" spans="3:8">
      <c r="C27" s="29"/>
      <c r="D27" s="29"/>
      <c r="E27" s="29"/>
      <c r="F27" s="29"/>
      <c r="G27" s="29"/>
      <c r="H27" s="29"/>
    </row>
    <row r="28" spans="3:8">
      <c r="C28" s="42"/>
      <c r="D28" s="42"/>
      <c r="E28" s="42"/>
      <c r="F28" s="42"/>
      <c r="G28" s="42"/>
      <c r="H28" s="42"/>
    </row>
    <row r="29" spans="3:8">
      <c r="C29" s="42"/>
      <c r="D29" s="42"/>
      <c r="E29" s="42"/>
      <c r="F29" s="42"/>
      <c r="G29" s="42"/>
      <c r="H29" s="42"/>
    </row>
    <row r="30" spans="3:8">
      <c r="C30" s="42"/>
      <c r="D30" s="42"/>
      <c r="E30" s="42"/>
      <c r="F30" s="42"/>
      <c r="G30" s="42"/>
      <c r="H30" s="42"/>
    </row>
    <row r="31" spans="3:8">
      <c r="C31" s="42"/>
      <c r="D31" s="42"/>
      <c r="E31" s="42"/>
      <c r="F31" s="42"/>
      <c r="G31" s="42"/>
      <c r="H31" s="42"/>
    </row>
    <row r="32" ht="26" customHeight="1" spans="3:8">
      <c r="C32" s="42"/>
      <c r="D32" s="42"/>
      <c r="E32" s="42"/>
      <c r="F32" s="42"/>
      <c r="G32" s="42"/>
      <c r="H32" s="42"/>
    </row>
    <row r="33" ht="30" customHeight="1" spans="3:8">
      <c r="C33" s="42"/>
      <c r="D33" s="42"/>
      <c r="E33" s="42"/>
      <c r="F33" s="42"/>
      <c r="G33" s="42"/>
      <c r="H33" s="42"/>
    </row>
    <row r="34" ht="28" customHeight="1" spans="3:8">
      <c r="C34" s="42"/>
      <c r="D34" s="42"/>
      <c r="E34" s="42"/>
      <c r="F34" s="42"/>
      <c r="G34" s="42"/>
      <c r="H34" s="42"/>
    </row>
    <row r="35" ht="23" customHeight="1" spans="3:8">
      <c r="C35" s="42"/>
      <c r="D35" s="42"/>
      <c r="E35" s="42"/>
      <c r="F35" s="42"/>
      <c r="G35" s="42"/>
      <c r="H35" s="42"/>
    </row>
    <row r="36" ht="26" customHeight="1" spans="3:8">
      <c r="C36" s="42"/>
      <c r="D36" s="42"/>
      <c r="E36" s="42"/>
      <c r="F36" s="42"/>
      <c r="G36" s="42"/>
      <c r="H36" s="42"/>
    </row>
    <row r="37" ht="27" customHeight="1"/>
    <row r="38" ht="31" customHeight="1"/>
    <row r="39" ht="18" spans="1:8">
      <c r="A39" s="26" t="s">
        <v>349</v>
      </c>
      <c r="B39" s="26"/>
      <c r="C39" s="26"/>
      <c r="D39" s="26"/>
      <c r="E39" s="26"/>
      <c r="F39" s="26"/>
      <c r="G39" s="26"/>
      <c r="H39" s="26"/>
    </row>
    <row r="40" spans="1:8">
      <c r="A40" s="27"/>
      <c r="B40" s="27"/>
      <c r="C40" s="27"/>
      <c r="D40" s="27"/>
      <c r="E40" s="27"/>
      <c r="F40" s="27"/>
      <c r="G40" s="27"/>
      <c r="H40" s="27"/>
    </row>
    <row r="41" ht="23.25" spans="1:9">
      <c r="A41" s="27"/>
      <c r="B41" s="27"/>
      <c r="C41" s="2" t="s">
        <v>3</v>
      </c>
      <c r="D41" s="2"/>
      <c r="E41" s="2"/>
      <c r="F41" s="2"/>
      <c r="G41" s="2"/>
      <c r="H41" s="2"/>
      <c r="I41" s="2"/>
    </row>
    <row r="42" spans="1:9">
      <c r="A42" s="27"/>
      <c r="B42" s="27"/>
      <c r="C42" s="3" t="s">
        <v>83</v>
      </c>
      <c r="D42" s="3" t="s">
        <v>84</v>
      </c>
      <c r="E42" s="4"/>
      <c r="F42" s="4"/>
      <c r="G42" s="4"/>
      <c r="H42" s="3" t="s">
        <v>85</v>
      </c>
      <c r="I42" s="5">
        <v>44721</v>
      </c>
    </row>
    <row r="43" spans="1:9">
      <c r="A43" s="27"/>
      <c r="B43" s="27"/>
      <c r="C43" s="3" t="s">
        <v>86</v>
      </c>
      <c r="D43" s="12" t="s">
        <v>87</v>
      </c>
      <c r="E43" s="12"/>
      <c r="F43" s="12"/>
      <c r="G43" s="12"/>
      <c r="H43" s="12"/>
      <c r="I43" s="12"/>
    </row>
    <row r="44" spans="1:9">
      <c r="A44" s="27"/>
      <c r="B44" s="27"/>
      <c r="C44" s="3"/>
      <c r="D44" s="12"/>
      <c r="E44" s="12"/>
      <c r="F44" s="12"/>
      <c r="G44" s="12"/>
      <c r="H44" s="12"/>
      <c r="I44" s="12"/>
    </row>
    <row r="45" spans="1:9">
      <c r="A45" s="27"/>
      <c r="B45" s="27"/>
      <c r="C45" s="12"/>
      <c r="D45" s="12"/>
      <c r="E45" s="12"/>
      <c r="F45" s="12"/>
      <c r="G45" s="12"/>
      <c r="H45" s="12"/>
      <c r="I45" s="12"/>
    </row>
    <row r="46" spans="1:9">
      <c r="A46" s="27"/>
      <c r="B46" s="27"/>
      <c r="C46" s="13" t="s">
        <v>89</v>
      </c>
      <c r="D46" s="13"/>
      <c r="E46" s="13"/>
      <c r="F46" s="13"/>
      <c r="G46" s="13"/>
      <c r="H46" s="13"/>
      <c r="I46" s="13"/>
    </row>
    <row r="47" spans="1:9">
      <c r="A47" s="27"/>
      <c r="B47" s="27"/>
      <c r="C47" s="14" t="s">
        <v>90</v>
      </c>
      <c r="D47" s="14" t="s">
        <v>91</v>
      </c>
      <c r="E47" s="14" t="s">
        <v>60</v>
      </c>
      <c r="F47" s="14" t="s">
        <v>92</v>
      </c>
      <c r="G47" s="14"/>
      <c r="H47" s="14" t="s">
        <v>71</v>
      </c>
      <c r="I47" s="14"/>
    </row>
    <row r="48" spans="1:9">
      <c r="A48" s="27"/>
      <c r="B48" s="27"/>
      <c r="C48" s="15" t="s">
        <v>93</v>
      </c>
      <c r="D48" s="15" t="s">
        <v>94</v>
      </c>
      <c r="E48" s="16">
        <v>6480</v>
      </c>
      <c r="F48" s="17">
        <v>1000</v>
      </c>
      <c r="G48" s="17"/>
      <c r="H48" s="17">
        <v>5480</v>
      </c>
      <c r="I48" s="17"/>
    </row>
    <row r="49" spans="1:9">
      <c r="A49" s="27"/>
      <c r="B49" s="27"/>
      <c r="C49" s="15" t="s">
        <v>96</v>
      </c>
      <c r="D49" s="15" t="s">
        <v>75</v>
      </c>
      <c r="E49" s="16">
        <v>12000</v>
      </c>
      <c r="F49" s="17">
        <v>2000</v>
      </c>
      <c r="G49" s="17"/>
      <c r="H49" s="17">
        <v>10000</v>
      </c>
      <c r="I49" s="17"/>
    </row>
    <row r="50" spans="1:9">
      <c r="A50" s="27"/>
      <c r="B50" s="27"/>
      <c r="C50" s="18"/>
      <c r="D50" s="18"/>
      <c r="E50" s="19">
        <v>17480</v>
      </c>
      <c r="F50" s="20">
        <v>3000</v>
      </c>
      <c r="G50" s="20"/>
      <c r="H50" s="20">
        <v>15480</v>
      </c>
      <c r="I50" s="20"/>
    </row>
    <row r="51" spans="1:9">
      <c r="A51" s="27"/>
      <c r="B51" s="27"/>
      <c r="C51" s="21"/>
      <c r="D51" s="21"/>
      <c r="E51" s="21"/>
      <c r="F51" s="21"/>
      <c r="G51" s="21"/>
      <c r="H51" s="21"/>
      <c r="I51" s="21"/>
    </row>
    <row r="52" spans="1:9">
      <c r="A52" s="27"/>
      <c r="B52" s="27"/>
      <c r="C52" s="22" t="s">
        <v>350</v>
      </c>
      <c r="D52" s="22"/>
      <c r="E52" s="22"/>
      <c r="F52" s="22"/>
      <c r="G52" s="22"/>
      <c r="H52" s="22"/>
      <c r="I52" s="22"/>
    </row>
    <row r="53" spans="1:9">
      <c r="A53" s="27"/>
      <c r="B53" s="27"/>
      <c r="C53" s="23" t="s">
        <v>113</v>
      </c>
      <c r="D53" s="23"/>
      <c r="E53" s="23"/>
      <c r="F53" s="14" t="s">
        <v>114</v>
      </c>
      <c r="G53" s="14"/>
      <c r="H53" s="14" t="s">
        <v>115</v>
      </c>
      <c r="I53" s="14"/>
    </row>
    <row r="54" spans="1:9">
      <c r="A54" s="27"/>
      <c r="B54" s="27"/>
      <c r="C54" s="14"/>
      <c r="D54" s="14"/>
      <c r="E54" s="14"/>
      <c r="F54" s="14" t="s">
        <v>117</v>
      </c>
      <c r="G54" s="14" t="s">
        <v>118</v>
      </c>
      <c r="H54" s="14" t="s">
        <v>119</v>
      </c>
      <c r="I54" s="15" t="s">
        <v>120</v>
      </c>
    </row>
    <row r="55" spans="1:9">
      <c r="A55" s="27"/>
      <c r="B55" s="27"/>
      <c r="C55" s="4" t="s">
        <v>121</v>
      </c>
      <c r="D55" s="4"/>
      <c r="E55" s="4"/>
      <c r="F55" s="24">
        <v>2000</v>
      </c>
      <c r="G55" s="16">
        <v>500</v>
      </c>
      <c r="H55" s="16">
        <v>4100</v>
      </c>
      <c r="I55" s="16">
        <v>1900</v>
      </c>
    </row>
    <row r="56" spans="1:9">
      <c r="A56" s="27"/>
      <c r="B56" s="27"/>
      <c r="C56" s="4" t="s">
        <v>122</v>
      </c>
      <c r="D56" s="4"/>
      <c r="E56" s="4"/>
      <c r="F56" s="24">
        <v>1000</v>
      </c>
      <c r="G56" s="16">
        <v>2000</v>
      </c>
      <c r="H56" s="16">
        <v>3200</v>
      </c>
      <c r="I56" s="16">
        <v>1900</v>
      </c>
    </row>
    <row r="57" spans="1:9">
      <c r="A57" s="27"/>
      <c r="B57" s="27"/>
      <c r="C57" s="4" t="s">
        <v>124</v>
      </c>
      <c r="D57" s="4"/>
      <c r="E57" s="4"/>
      <c r="F57" s="24">
        <v>2000</v>
      </c>
      <c r="G57" s="16"/>
      <c r="H57" s="16">
        <v>1600</v>
      </c>
      <c r="I57" s="16"/>
    </row>
    <row r="58" spans="1:9">
      <c r="A58" s="27"/>
      <c r="B58" s="27"/>
      <c r="C58" s="27"/>
      <c r="D58" s="27"/>
      <c r="E58" s="27"/>
      <c r="F58" s="25">
        <v>980</v>
      </c>
      <c r="G58" s="25">
        <v>700</v>
      </c>
      <c r="H58" s="25">
        <v>9000</v>
      </c>
      <c r="I58" s="25">
        <v>3800</v>
      </c>
    </row>
    <row r="59" spans="1:9">
      <c r="A59" s="27"/>
      <c r="B59" s="27"/>
      <c r="C59" s="21"/>
      <c r="D59" s="21"/>
      <c r="E59" s="21"/>
      <c r="F59" s="21"/>
      <c r="G59" s="21"/>
      <c r="H59" s="21"/>
      <c r="I59" s="21"/>
    </row>
    <row r="60" spans="1:9">
      <c r="A60" s="27"/>
      <c r="B60" s="27"/>
      <c r="C60" s="21"/>
      <c r="D60" s="21"/>
      <c r="E60" s="21"/>
      <c r="F60" s="21"/>
      <c r="G60" s="21"/>
      <c r="H60" s="21"/>
      <c r="I60" s="21"/>
    </row>
    <row r="61" spans="1:9">
      <c r="A61" s="27"/>
      <c r="B61" s="27"/>
      <c r="C61" s="21"/>
      <c r="D61" s="21"/>
      <c r="E61" s="21"/>
      <c r="F61" s="21"/>
      <c r="G61" s="21"/>
      <c r="H61" s="21"/>
      <c r="I61" s="21"/>
    </row>
  </sheetData>
  <mergeCells count="31">
    <mergeCell ref="B19:C19"/>
    <mergeCell ref="B20:C20"/>
    <mergeCell ref="B21:C21"/>
    <mergeCell ref="C41:I41"/>
    <mergeCell ref="E42:G42"/>
    <mergeCell ref="C45:I45"/>
    <mergeCell ref="C46:I46"/>
    <mergeCell ref="F47:G47"/>
    <mergeCell ref="H47:I47"/>
    <mergeCell ref="F48:G48"/>
    <mergeCell ref="H48:I48"/>
    <mergeCell ref="F49:G49"/>
    <mergeCell ref="H49:I49"/>
    <mergeCell ref="F50:G50"/>
    <mergeCell ref="H50:I50"/>
    <mergeCell ref="C51:I51"/>
    <mergeCell ref="C52:I52"/>
    <mergeCell ref="F53:G53"/>
    <mergeCell ref="H53:I53"/>
    <mergeCell ref="C55:E55"/>
    <mergeCell ref="C56:E56"/>
    <mergeCell ref="C57:E57"/>
    <mergeCell ref="A3:K4"/>
    <mergeCell ref="A5:K6"/>
    <mergeCell ref="A7:K8"/>
    <mergeCell ref="A17:M18"/>
    <mergeCell ref="A15:M16"/>
    <mergeCell ref="C28:H36"/>
    <mergeCell ref="C26:H27"/>
    <mergeCell ref="C53:E54"/>
    <mergeCell ref="C59:I61"/>
  </mergeCells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A4" sqref="A4:J7"/>
    </sheetView>
  </sheetViews>
  <sheetFormatPr defaultColWidth="8.66666666666667" defaultRowHeight="14.25"/>
  <cols>
    <col min="3" max="3" width="9.83333333333333" customWidth="1"/>
    <col min="4" max="4" width="28.6666666666667" customWidth="1"/>
    <col min="5" max="5" width="12.9166666666667" customWidth="1"/>
    <col min="6" max="6" width="15.1666666666667" customWidth="1"/>
    <col min="7" max="7" width="15.75" customWidth="1"/>
    <col min="8" max="8" width="13.8333333333333" customWidth="1"/>
    <col min="9" max="9" width="16.25" customWidth="1"/>
    <col min="10" max="10" width="12.3333333333333" customWidth="1"/>
  </cols>
  <sheetData>
    <row r="1" spans="1:1">
      <c r="A1" t="s">
        <v>351</v>
      </c>
    </row>
    <row r="2" spans="1:1">
      <c r="A2" t="s">
        <v>291</v>
      </c>
    </row>
    <row r="3" spans="1:3">
      <c r="A3" t="s">
        <v>352</v>
      </c>
      <c r="B3" t="s">
        <v>234</v>
      </c>
      <c r="C3" t="s">
        <v>353</v>
      </c>
    </row>
    <row r="4" spans="1:10">
      <c r="A4" s="45" t="s">
        <v>233</v>
      </c>
      <c r="B4" s="45" t="s">
        <v>234</v>
      </c>
      <c r="C4" s="45" t="s">
        <v>231</v>
      </c>
      <c r="D4" s="45" t="s">
        <v>354</v>
      </c>
      <c r="E4" s="45" t="s">
        <v>355</v>
      </c>
      <c r="F4" s="45" t="s">
        <v>118</v>
      </c>
      <c r="G4" s="45" t="s">
        <v>356</v>
      </c>
      <c r="H4" s="45" t="s">
        <v>357</v>
      </c>
      <c r="I4" s="45" t="s">
        <v>208</v>
      </c>
      <c r="J4" s="45" t="s">
        <v>209</v>
      </c>
    </row>
    <row r="5" spans="1:10">
      <c r="A5" s="45">
        <v>10061</v>
      </c>
      <c r="B5" s="45" t="s">
        <v>358</v>
      </c>
      <c r="C5" s="45" t="s">
        <v>291</v>
      </c>
      <c r="D5" s="45" t="s">
        <v>122</v>
      </c>
      <c r="E5" s="46">
        <v>1000</v>
      </c>
      <c r="F5" s="46">
        <v>2000</v>
      </c>
      <c r="G5" s="47" t="s">
        <v>124</v>
      </c>
      <c r="H5" s="46">
        <v>1000</v>
      </c>
      <c r="I5" s="45" t="s">
        <v>141</v>
      </c>
      <c r="J5" s="46">
        <v>500</v>
      </c>
    </row>
    <row r="6" spans="1:10">
      <c r="A6" s="45">
        <v>10061</v>
      </c>
      <c r="B6" s="45" t="s">
        <v>358</v>
      </c>
      <c r="C6" s="45" t="s">
        <v>291</v>
      </c>
      <c r="D6" s="45" t="s">
        <v>122</v>
      </c>
      <c r="E6" s="46">
        <v>1000</v>
      </c>
      <c r="F6" s="46">
        <v>2000</v>
      </c>
      <c r="G6" s="47" t="s">
        <v>124</v>
      </c>
      <c r="H6" s="46">
        <v>1000</v>
      </c>
      <c r="I6" s="45" t="s">
        <v>207</v>
      </c>
      <c r="J6" s="46">
        <v>600</v>
      </c>
    </row>
    <row r="7" spans="1:10">
      <c r="A7" s="45">
        <v>19656</v>
      </c>
      <c r="B7" s="45" t="s">
        <v>359</v>
      </c>
      <c r="C7" s="45" t="s">
        <v>291</v>
      </c>
      <c r="D7" s="45" t="s">
        <v>121</v>
      </c>
      <c r="E7" s="46">
        <v>2000</v>
      </c>
      <c r="F7" s="46">
        <v>500</v>
      </c>
      <c r="G7" s="47" t="s">
        <v>124</v>
      </c>
      <c r="H7" s="46">
        <v>1000</v>
      </c>
      <c r="I7" s="47"/>
      <c r="J7" s="47"/>
    </row>
    <row r="10" spans="4:5">
      <c r="D10" t="s">
        <v>123</v>
      </c>
      <c r="E10">
        <v>2000</v>
      </c>
    </row>
    <row r="11" spans="4:5">
      <c r="D11" t="s">
        <v>125</v>
      </c>
      <c r="E11">
        <v>500</v>
      </c>
    </row>
    <row r="12" spans="4:5">
      <c r="D12" t="s">
        <v>360</v>
      </c>
      <c r="E12">
        <v>2000</v>
      </c>
    </row>
    <row r="13" spans="4:5">
      <c r="D13" t="s">
        <v>126</v>
      </c>
      <c r="E13">
        <v>1000</v>
      </c>
    </row>
    <row r="14" spans="4:5">
      <c r="D14" t="s">
        <v>127</v>
      </c>
      <c r="E14">
        <v>2000</v>
      </c>
    </row>
    <row r="17" spans="1:7">
      <c r="A17" s="45" t="s">
        <v>233</v>
      </c>
      <c r="B17" s="45" t="s">
        <v>234</v>
      </c>
      <c r="C17" s="45" t="s">
        <v>231</v>
      </c>
      <c r="D17" s="45" t="s">
        <v>354</v>
      </c>
      <c r="E17" s="45" t="s">
        <v>325</v>
      </c>
      <c r="F17" s="45" t="s">
        <v>118</v>
      </c>
      <c r="G17" s="45" t="s">
        <v>361</v>
      </c>
    </row>
    <row r="18" spans="1:7">
      <c r="A18" s="45">
        <v>10061</v>
      </c>
      <c r="B18" s="45" t="s">
        <v>358</v>
      </c>
      <c r="C18" s="45" t="s">
        <v>291</v>
      </c>
      <c r="D18" s="45" t="s">
        <v>122</v>
      </c>
      <c r="E18" s="48">
        <v>1000</v>
      </c>
      <c r="F18" s="48">
        <v>2000</v>
      </c>
      <c r="G18" s="48">
        <v>3000</v>
      </c>
    </row>
    <row r="19" spans="1:7">
      <c r="A19" s="45">
        <v>10061</v>
      </c>
      <c r="B19" s="45" t="s">
        <v>358</v>
      </c>
      <c r="C19" s="45" t="s">
        <v>291</v>
      </c>
      <c r="D19" s="45" t="s">
        <v>124</v>
      </c>
      <c r="E19" s="48">
        <v>1000</v>
      </c>
      <c r="F19" s="48"/>
      <c r="G19" s="48">
        <v>1000</v>
      </c>
    </row>
    <row r="20" spans="1:7">
      <c r="A20" s="45">
        <v>19656</v>
      </c>
      <c r="B20" s="45" t="s">
        <v>359</v>
      </c>
      <c r="C20" s="45" t="s">
        <v>333</v>
      </c>
      <c r="D20" s="45" t="s">
        <v>121</v>
      </c>
      <c r="E20" s="48">
        <v>2000</v>
      </c>
      <c r="F20" s="48">
        <v>500</v>
      </c>
      <c r="G20" s="48">
        <v>500</v>
      </c>
    </row>
    <row r="21" spans="1:7">
      <c r="A21" s="45">
        <v>19657</v>
      </c>
      <c r="B21" s="45" t="s">
        <v>359</v>
      </c>
      <c r="C21" s="45" t="s">
        <v>333</v>
      </c>
      <c r="D21" s="45" t="s">
        <v>124</v>
      </c>
      <c r="E21" s="48">
        <v>1000</v>
      </c>
      <c r="F21" s="48"/>
      <c r="G21" s="48">
        <v>1000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2"/>
  <sheetViews>
    <sheetView zoomScale="60" zoomScaleNormal="60" topLeftCell="A11" workbookViewId="0">
      <selection activeCell="A45" sqref="A45"/>
    </sheetView>
  </sheetViews>
  <sheetFormatPr defaultColWidth="8.66666666666667" defaultRowHeight="14.25"/>
  <cols>
    <col min="2" max="2" width="6.33333333333333" customWidth="1"/>
    <col min="3" max="3" width="12.5833333333333" customWidth="1"/>
    <col min="4" max="4" width="18.6666666666667" customWidth="1"/>
    <col min="5" max="5" width="15.75" customWidth="1"/>
    <col min="6" max="6" width="14.4166666666667" customWidth="1"/>
    <col min="7" max="7" width="11.0833333333333" customWidth="1"/>
    <col min="8" max="8" width="20.5" customWidth="1"/>
    <col min="9" max="9" width="25" customWidth="1"/>
    <col min="10" max="10" width="12.75" customWidth="1"/>
    <col min="11" max="11" width="16" customWidth="1"/>
    <col min="12" max="12" width="21.5" customWidth="1"/>
    <col min="13" max="13" width="12.4166666666667" customWidth="1"/>
    <col min="14" max="14" width="14.75" customWidth="1"/>
    <col min="15" max="15" width="7.75" customWidth="1"/>
    <col min="16" max="17" width="11" customWidth="1"/>
    <col min="19" max="19" width="19.7166666666667" customWidth="1"/>
  </cols>
  <sheetData>
    <row r="1" ht="41" customHeight="1" spans="1:1">
      <c r="A1" s="40" t="s">
        <v>362</v>
      </c>
    </row>
    <row r="3" spans="1:19">
      <c r="A3" s="63" t="s">
        <v>363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</row>
    <row r="4" spans="1:19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</row>
    <row r="5" spans="1:19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</row>
    <row r="6" ht="29" customHeight="1" spans="1:19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</row>
    <row r="7" spans="1:19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</row>
    <row r="8" ht="21" customHeight="1" spans="1:19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ht="26" customHeight="1" spans="1:19">
      <c r="A9" s="32"/>
      <c r="B9" s="33" t="s">
        <v>228</v>
      </c>
      <c r="C9" s="33" t="s">
        <v>364</v>
      </c>
      <c r="D9" s="33" t="s">
        <v>326</v>
      </c>
      <c r="E9" s="33" t="s">
        <v>365</v>
      </c>
      <c r="F9" s="33" t="s">
        <v>323</v>
      </c>
      <c r="G9" s="33" t="s">
        <v>230</v>
      </c>
      <c r="H9" s="33" t="s">
        <v>231</v>
      </c>
      <c r="I9" s="33" t="s">
        <v>113</v>
      </c>
      <c r="J9" s="33" t="s">
        <v>366</v>
      </c>
      <c r="K9" s="33" t="s">
        <v>367</v>
      </c>
      <c r="L9" s="33" t="s">
        <v>368</v>
      </c>
      <c r="M9" s="33" t="s">
        <v>369</v>
      </c>
      <c r="N9" s="33" t="s">
        <v>370</v>
      </c>
      <c r="O9" s="33" t="s">
        <v>216</v>
      </c>
      <c r="P9" s="33" t="s">
        <v>217</v>
      </c>
      <c r="Q9" s="33" t="s">
        <v>371</v>
      </c>
      <c r="R9" s="33" t="s">
        <v>372</v>
      </c>
      <c r="S9" s="33" t="s">
        <v>373</v>
      </c>
    </row>
    <row r="10" ht="24" customHeight="1" spans="1:19">
      <c r="A10" s="34"/>
      <c r="B10" s="35">
        <v>1</v>
      </c>
      <c r="C10" s="35" t="s">
        <v>374</v>
      </c>
      <c r="D10" s="43" t="s">
        <v>331</v>
      </c>
      <c r="E10" s="35" t="s">
        <v>375</v>
      </c>
      <c r="F10" s="35" t="s">
        <v>329</v>
      </c>
      <c r="G10" s="35">
        <v>20220801</v>
      </c>
      <c r="H10" s="35" t="s">
        <v>291</v>
      </c>
      <c r="I10" s="35" t="s">
        <v>122</v>
      </c>
      <c r="J10" s="36">
        <v>3000</v>
      </c>
      <c r="K10" s="35">
        <v>123456789</v>
      </c>
      <c r="L10" s="35" t="s">
        <v>358</v>
      </c>
      <c r="M10" s="35" t="s">
        <v>222</v>
      </c>
      <c r="N10" s="35">
        <v>210987</v>
      </c>
      <c r="O10" s="35" t="s">
        <v>223</v>
      </c>
      <c r="P10" s="35" t="s">
        <v>224</v>
      </c>
      <c r="Q10" s="35" t="s">
        <v>227</v>
      </c>
      <c r="R10" s="35"/>
      <c r="S10" s="35"/>
    </row>
    <row r="11" ht="24" customHeight="1" spans="1:19">
      <c r="A11" s="34"/>
      <c r="B11" s="35">
        <v>2</v>
      </c>
      <c r="C11" s="35" t="s">
        <v>374</v>
      </c>
      <c r="D11" s="43" t="s">
        <v>331</v>
      </c>
      <c r="E11" s="35" t="s">
        <v>376</v>
      </c>
      <c r="F11" s="35" t="s">
        <v>329</v>
      </c>
      <c r="G11" s="35">
        <v>20220801</v>
      </c>
      <c r="H11" s="35" t="s">
        <v>291</v>
      </c>
      <c r="I11" s="35" t="s">
        <v>124</v>
      </c>
      <c r="J11" s="36">
        <v>1000</v>
      </c>
      <c r="K11" s="35">
        <v>123456790</v>
      </c>
      <c r="L11" s="35" t="s">
        <v>358</v>
      </c>
      <c r="M11" s="35" t="s">
        <v>222</v>
      </c>
      <c r="N11" s="35">
        <v>210987</v>
      </c>
      <c r="O11" s="35" t="s">
        <v>223</v>
      </c>
      <c r="P11" s="35" t="s">
        <v>224</v>
      </c>
      <c r="Q11" s="35" t="s">
        <v>227</v>
      </c>
      <c r="R11" s="35"/>
      <c r="S11" s="35"/>
    </row>
    <row r="12" ht="27" customHeight="1" spans="1:19">
      <c r="A12" s="34"/>
      <c r="B12" s="35">
        <v>3</v>
      </c>
      <c r="C12" s="35" t="s">
        <v>374</v>
      </c>
      <c r="D12" s="43" t="s">
        <v>331</v>
      </c>
      <c r="E12" s="35" t="s">
        <v>377</v>
      </c>
      <c r="F12" s="35" t="s">
        <v>332</v>
      </c>
      <c r="G12" s="35">
        <v>20220801</v>
      </c>
      <c r="H12" s="35" t="s">
        <v>333</v>
      </c>
      <c r="I12" s="35" t="s">
        <v>121</v>
      </c>
      <c r="J12" s="36">
        <v>2500</v>
      </c>
      <c r="K12" s="35">
        <v>12590765</v>
      </c>
      <c r="L12" s="35" t="s">
        <v>359</v>
      </c>
      <c r="M12" s="35" t="s">
        <v>222</v>
      </c>
      <c r="N12" s="35">
        <v>210987</v>
      </c>
      <c r="O12" s="35" t="s">
        <v>223</v>
      </c>
      <c r="P12" s="35" t="s">
        <v>224</v>
      </c>
      <c r="Q12" s="35" t="s">
        <v>227</v>
      </c>
      <c r="R12" s="35"/>
      <c r="S12" s="35"/>
    </row>
    <row r="13" ht="26" customHeight="1" spans="1:19">
      <c r="A13" s="34"/>
      <c r="B13" s="35">
        <v>4</v>
      </c>
      <c r="C13" s="35" t="s">
        <v>374</v>
      </c>
      <c r="D13" s="43" t="s">
        <v>331</v>
      </c>
      <c r="E13" s="35" t="s">
        <v>378</v>
      </c>
      <c r="F13" s="35" t="s">
        <v>332</v>
      </c>
      <c r="G13" s="35">
        <v>20220801</v>
      </c>
      <c r="H13" s="35" t="s">
        <v>333</v>
      </c>
      <c r="I13" s="35" t="s">
        <v>124</v>
      </c>
      <c r="J13" s="36">
        <v>1000</v>
      </c>
      <c r="K13" s="35">
        <v>12590766</v>
      </c>
      <c r="L13" s="35" t="s">
        <v>359</v>
      </c>
      <c r="M13" s="35" t="s">
        <v>222</v>
      </c>
      <c r="N13" s="35">
        <v>210987</v>
      </c>
      <c r="O13" s="35" t="s">
        <v>223</v>
      </c>
      <c r="P13" s="35" t="s">
        <v>224</v>
      </c>
      <c r="Q13" s="35" t="s">
        <v>227</v>
      </c>
      <c r="R13" s="35"/>
      <c r="S13" s="35"/>
    </row>
    <row r="14" ht="26" customHeight="1" spans="1:19">
      <c r="A14" s="34"/>
      <c r="B14" s="35">
        <v>5</v>
      </c>
      <c r="C14" s="35" t="s">
        <v>374</v>
      </c>
      <c r="D14" s="43" t="s">
        <v>331</v>
      </c>
      <c r="E14" s="35" t="s">
        <v>379</v>
      </c>
      <c r="F14" s="35" t="s">
        <v>329</v>
      </c>
      <c r="G14" s="35">
        <v>20220801</v>
      </c>
      <c r="H14" s="35" t="s">
        <v>291</v>
      </c>
      <c r="I14" s="35" t="s">
        <v>121</v>
      </c>
      <c r="J14" s="36">
        <v>1900</v>
      </c>
      <c r="K14" s="35">
        <v>1234590</v>
      </c>
      <c r="L14" s="35" t="s">
        <v>293</v>
      </c>
      <c r="M14" s="35" t="s">
        <v>222</v>
      </c>
      <c r="N14" s="35">
        <v>210987</v>
      </c>
      <c r="O14" s="35" t="s">
        <v>223</v>
      </c>
      <c r="P14" s="35" t="s">
        <v>224</v>
      </c>
      <c r="Q14" s="35" t="s">
        <v>227</v>
      </c>
      <c r="R14" s="35"/>
      <c r="S14" s="35"/>
    </row>
    <row r="15" ht="26" customHeight="1" spans="1:19">
      <c r="A15" s="34"/>
      <c r="B15" s="35">
        <v>6</v>
      </c>
      <c r="C15" s="35" t="s">
        <v>380</v>
      </c>
      <c r="D15" s="43" t="s">
        <v>331</v>
      </c>
      <c r="E15" s="35" t="s">
        <v>381</v>
      </c>
      <c r="F15" s="35" t="s">
        <v>329</v>
      </c>
      <c r="G15" s="35">
        <v>20220801</v>
      </c>
      <c r="H15" s="35" t="s">
        <v>291</v>
      </c>
      <c r="I15" s="35" t="s">
        <v>121</v>
      </c>
      <c r="J15" s="36">
        <v>4100</v>
      </c>
      <c r="K15" s="35">
        <v>1234591</v>
      </c>
      <c r="L15" s="35" t="s">
        <v>294</v>
      </c>
      <c r="M15" s="35" t="s">
        <v>382</v>
      </c>
      <c r="N15" s="35">
        <v>210987</v>
      </c>
      <c r="O15" s="35" t="s">
        <v>223</v>
      </c>
      <c r="P15" s="35" t="s">
        <v>224</v>
      </c>
      <c r="Q15" s="35" t="s">
        <v>383</v>
      </c>
      <c r="R15" s="35" t="s">
        <v>384</v>
      </c>
      <c r="S15" s="43" t="s">
        <v>334</v>
      </c>
    </row>
    <row r="16" ht="26" customHeight="1" spans="1:19">
      <c r="A16" s="34"/>
      <c r="B16" s="35">
        <v>7</v>
      </c>
      <c r="C16" s="35" t="s">
        <v>380</v>
      </c>
      <c r="D16" s="43" t="s">
        <v>331</v>
      </c>
      <c r="E16" s="35" t="s">
        <v>385</v>
      </c>
      <c r="F16" s="35" t="s">
        <v>329</v>
      </c>
      <c r="G16" s="35">
        <v>20220801</v>
      </c>
      <c r="H16" s="35" t="s">
        <v>291</v>
      </c>
      <c r="I16" s="35" t="s">
        <v>124</v>
      </c>
      <c r="J16" s="36">
        <v>200</v>
      </c>
      <c r="K16" s="35">
        <v>1234591</v>
      </c>
      <c r="L16" s="35" t="s">
        <v>294</v>
      </c>
      <c r="M16" s="35" t="s">
        <v>382</v>
      </c>
      <c r="N16" s="35">
        <v>210987</v>
      </c>
      <c r="O16" s="35" t="s">
        <v>223</v>
      </c>
      <c r="P16" s="35" t="s">
        <v>224</v>
      </c>
      <c r="Q16" s="35" t="s">
        <v>383</v>
      </c>
      <c r="R16" s="35" t="s">
        <v>384</v>
      </c>
      <c r="S16" s="43" t="s">
        <v>334</v>
      </c>
    </row>
    <row r="17" ht="26" customHeight="1" spans="1:19">
      <c r="A17" s="34"/>
      <c r="B17" s="35">
        <v>8</v>
      </c>
      <c r="C17" s="35" t="s">
        <v>380</v>
      </c>
      <c r="D17" s="43" t="s">
        <v>331</v>
      </c>
      <c r="E17" s="35" t="s">
        <v>386</v>
      </c>
      <c r="F17" s="35" t="s">
        <v>329</v>
      </c>
      <c r="G17" s="35">
        <v>20220801</v>
      </c>
      <c r="H17" s="35" t="s">
        <v>291</v>
      </c>
      <c r="I17" s="59" t="s">
        <v>122</v>
      </c>
      <c r="J17" s="60">
        <v>1600</v>
      </c>
      <c r="K17" s="61">
        <v>1234592</v>
      </c>
      <c r="L17" s="35" t="s">
        <v>296</v>
      </c>
      <c r="M17" s="35" t="s">
        <v>382</v>
      </c>
      <c r="N17" s="35">
        <v>210988</v>
      </c>
      <c r="O17" s="35" t="s">
        <v>223</v>
      </c>
      <c r="P17" s="35" t="s">
        <v>224</v>
      </c>
      <c r="Q17" s="35" t="s">
        <v>383</v>
      </c>
      <c r="R17" s="35" t="s">
        <v>384</v>
      </c>
      <c r="S17" s="43" t="s">
        <v>334</v>
      </c>
    </row>
    <row r="18" ht="26" customHeight="1" spans="1:19">
      <c r="A18" s="34"/>
      <c r="B18" s="35">
        <v>9</v>
      </c>
      <c r="C18" s="35" t="s">
        <v>380</v>
      </c>
      <c r="D18" s="43" t="s">
        <v>331</v>
      </c>
      <c r="E18" s="35" t="s">
        <v>387</v>
      </c>
      <c r="F18" s="35" t="s">
        <v>329</v>
      </c>
      <c r="G18" s="35">
        <v>20220801</v>
      </c>
      <c r="H18" s="35" t="s">
        <v>291</v>
      </c>
      <c r="I18" s="59" t="s">
        <v>124</v>
      </c>
      <c r="J18" s="60">
        <v>700</v>
      </c>
      <c r="K18" s="61">
        <v>1234592</v>
      </c>
      <c r="L18" s="35" t="s">
        <v>296</v>
      </c>
      <c r="M18" s="35" t="s">
        <v>382</v>
      </c>
      <c r="N18" s="35">
        <v>210989</v>
      </c>
      <c r="O18" s="35" t="s">
        <v>223</v>
      </c>
      <c r="P18" s="35" t="s">
        <v>224</v>
      </c>
      <c r="Q18" s="35" t="s">
        <v>383</v>
      </c>
      <c r="R18" s="35" t="s">
        <v>384</v>
      </c>
      <c r="S18" s="43" t="s">
        <v>334</v>
      </c>
    </row>
    <row r="19" spans="2:12">
      <c r="B19" s="35"/>
      <c r="C19" s="35"/>
      <c r="D19" s="43"/>
      <c r="E19" s="35"/>
      <c r="F19" s="35"/>
      <c r="G19" s="35"/>
      <c r="H19" s="35"/>
      <c r="I19" s="44"/>
      <c r="J19" s="43"/>
      <c r="K19" s="35"/>
      <c r="L19" s="43"/>
    </row>
    <row r="20" ht="35" customHeight="1" spans="1:1">
      <c r="A20" s="40" t="s">
        <v>388</v>
      </c>
    </row>
    <row r="21" ht="31" customHeight="1" spans="3:9">
      <c r="C21" s="64" t="s">
        <v>389</v>
      </c>
      <c r="D21" s="64"/>
      <c r="E21" s="64"/>
      <c r="F21" s="64"/>
      <c r="G21" s="64"/>
      <c r="H21" s="64"/>
      <c r="I21" s="64"/>
    </row>
    <row r="22" spans="3:9">
      <c r="C22" s="30"/>
      <c r="D22" s="30"/>
      <c r="E22" s="30"/>
      <c r="F22" s="30"/>
      <c r="G22" s="30"/>
      <c r="H22" s="30"/>
      <c r="I22" s="30"/>
    </row>
    <row r="23" ht="23" customHeight="1" spans="3:9">
      <c r="C23" s="30"/>
      <c r="D23" s="30"/>
      <c r="E23" s="30"/>
      <c r="F23" s="30"/>
      <c r="G23" s="30"/>
      <c r="H23" s="30"/>
      <c r="I23" s="30"/>
    </row>
    <row r="24" ht="23.25" spans="3:9">
      <c r="C24" s="2" t="s">
        <v>3</v>
      </c>
      <c r="D24" s="2"/>
      <c r="E24" s="2"/>
      <c r="F24" s="2"/>
      <c r="G24" s="2"/>
      <c r="H24" s="2"/>
      <c r="I24" s="2"/>
    </row>
    <row r="25" spans="3:9">
      <c r="C25" s="3" t="s">
        <v>83</v>
      </c>
      <c r="D25" s="3" t="s">
        <v>84</v>
      </c>
      <c r="E25" s="4"/>
      <c r="F25" s="4"/>
      <c r="G25" s="4"/>
      <c r="H25" s="3" t="s">
        <v>85</v>
      </c>
      <c r="I25" s="5">
        <v>44721</v>
      </c>
    </row>
    <row r="26" spans="3:9">
      <c r="C26" s="3" t="s">
        <v>86</v>
      </c>
      <c r="D26" s="12" t="s">
        <v>87</v>
      </c>
      <c r="E26" s="12"/>
      <c r="F26" s="12"/>
      <c r="G26" s="12"/>
      <c r="H26" s="12"/>
      <c r="I26" s="12"/>
    </row>
    <row r="27" spans="3:9">
      <c r="C27" s="12"/>
      <c r="D27" s="12"/>
      <c r="E27" s="12"/>
      <c r="F27" s="12"/>
      <c r="G27" s="12"/>
      <c r="H27" s="12"/>
      <c r="I27" s="12"/>
    </row>
    <row r="28" spans="3:9">
      <c r="C28" s="13" t="s">
        <v>89</v>
      </c>
      <c r="D28" s="13"/>
      <c r="E28" s="13"/>
      <c r="F28" s="13"/>
      <c r="G28" s="13"/>
      <c r="H28" s="13"/>
      <c r="I28" s="13"/>
    </row>
    <row r="29" spans="3:9">
      <c r="C29" s="14" t="s">
        <v>90</v>
      </c>
      <c r="D29" s="14" t="s">
        <v>91</v>
      </c>
      <c r="E29" s="14" t="s">
        <v>60</v>
      </c>
      <c r="F29" s="14" t="s">
        <v>92</v>
      </c>
      <c r="G29" s="14"/>
      <c r="H29" s="14" t="s">
        <v>71</v>
      </c>
      <c r="I29" s="14"/>
    </row>
    <row r="30" spans="3:9">
      <c r="C30" s="15" t="s">
        <v>93</v>
      </c>
      <c r="D30" s="15" t="s">
        <v>94</v>
      </c>
      <c r="E30" s="16">
        <v>6480</v>
      </c>
      <c r="F30" s="17">
        <v>1000</v>
      </c>
      <c r="G30" s="17"/>
      <c r="H30" s="17">
        <v>5480</v>
      </c>
      <c r="I30" s="17"/>
    </row>
    <row r="31" spans="3:9">
      <c r="C31" s="15" t="s">
        <v>96</v>
      </c>
      <c r="D31" s="15" t="s">
        <v>75</v>
      </c>
      <c r="E31" s="16">
        <v>12000</v>
      </c>
      <c r="F31" s="17">
        <v>2000</v>
      </c>
      <c r="G31" s="17"/>
      <c r="H31" s="17">
        <v>10000</v>
      </c>
      <c r="I31" s="17"/>
    </row>
    <row r="32" spans="3:9">
      <c r="C32" s="18"/>
      <c r="D32" s="18"/>
      <c r="E32" s="19">
        <v>17480</v>
      </c>
      <c r="F32" s="20">
        <v>3000</v>
      </c>
      <c r="G32" s="20"/>
      <c r="H32" s="20">
        <v>15480</v>
      </c>
      <c r="I32" s="20"/>
    </row>
    <row r="33" spans="3:9">
      <c r="C33" s="21"/>
      <c r="D33" s="21"/>
      <c r="E33" s="21"/>
      <c r="F33" s="21"/>
      <c r="G33" s="21"/>
      <c r="H33" s="21"/>
      <c r="I33" s="21"/>
    </row>
    <row r="34" spans="3:9">
      <c r="C34" s="22" t="s">
        <v>350</v>
      </c>
      <c r="D34" s="22"/>
      <c r="E34" s="22"/>
      <c r="F34" s="22"/>
      <c r="G34" s="22"/>
      <c r="H34" s="22"/>
      <c r="I34" s="22"/>
    </row>
    <row r="35" spans="3:9">
      <c r="C35" s="23" t="s">
        <v>113</v>
      </c>
      <c r="D35" s="23"/>
      <c r="E35" s="23"/>
      <c r="F35" s="14" t="s">
        <v>114</v>
      </c>
      <c r="G35" s="14"/>
      <c r="H35" s="14" t="s">
        <v>115</v>
      </c>
      <c r="I35" s="14"/>
    </row>
    <row r="36" spans="3:9">
      <c r="C36" s="14"/>
      <c r="D36" s="14"/>
      <c r="E36" s="14"/>
      <c r="F36" s="14" t="s">
        <v>117</v>
      </c>
      <c r="G36" s="14" t="s">
        <v>118</v>
      </c>
      <c r="H36" s="14" t="s">
        <v>119</v>
      </c>
      <c r="I36" s="15" t="s">
        <v>120</v>
      </c>
    </row>
    <row r="37" spans="3:9">
      <c r="C37" s="4" t="s">
        <v>121</v>
      </c>
      <c r="D37" s="4"/>
      <c r="E37" s="4"/>
      <c r="F37" s="24">
        <v>2000</v>
      </c>
      <c r="G37" s="16">
        <v>500</v>
      </c>
      <c r="H37" s="16">
        <v>4100</v>
      </c>
      <c r="I37" s="16">
        <v>1900</v>
      </c>
    </row>
    <row r="38" spans="3:9">
      <c r="C38" s="4" t="s">
        <v>122</v>
      </c>
      <c r="D38" s="4"/>
      <c r="E38" s="4"/>
      <c r="F38" s="24">
        <v>1000</v>
      </c>
      <c r="G38" s="16">
        <v>2000</v>
      </c>
      <c r="H38" s="16">
        <v>3200</v>
      </c>
      <c r="I38" s="16">
        <v>1900</v>
      </c>
    </row>
    <row r="39" spans="3:9">
      <c r="C39" s="4" t="s">
        <v>124</v>
      </c>
      <c r="D39" s="4"/>
      <c r="E39" s="4"/>
      <c r="F39" s="24">
        <v>2000</v>
      </c>
      <c r="G39" s="16"/>
      <c r="H39" s="16">
        <v>1600</v>
      </c>
      <c r="I39" s="16"/>
    </row>
    <row r="40" spans="3:9">
      <c r="C40" s="27"/>
      <c r="D40" s="27"/>
      <c r="E40" s="27"/>
      <c r="F40" s="25">
        <v>980</v>
      </c>
      <c r="G40" s="25">
        <v>700</v>
      </c>
      <c r="H40" s="25">
        <v>9000</v>
      </c>
      <c r="I40" s="25">
        <v>3800</v>
      </c>
    </row>
    <row r="41" spans="3:9">
      <c r="C41" s="21"/>
      <c r="D41" s="21"/>
      <c r="E41" s="21"/>
      <c r="F41" s="21"/>
      <c r="G41" s="21"/>
      <c r="H41" s="21"/>
      <c r="I41" s="21"/>
    </row>
    <row r="42" spans="3:9">
      <c r="C42" s="21"/>
      <c r="D42" s="21"/>
      <c r="E42" s="21"/>
      <c r="F42" s="21"/>
      <c r="G42" s="21"/>
      <c r="H42" s="21"/>
      <c r="I42" s="21"/>
    </row>
    <row r="43" spans="3:9">
      <c r="C43" s="21"/>
      <c r="D43" s="21"/>
      <c r="E43" s="21"/>
      <c r="F43" s="21"/>
      <c r="G43" s="21"/>
      <c r="H43" s="21"/>
      <c r="I43" s="21"/>
    </row>
    <row r="47" ht="32" customHeight="1" spans="1:1">
      <c r="A47" s="40" t="s">
        <v>390</v>
      </c>
    </row>
    <row r="49" spans="1:19">
      <c r="A49" s="63" t="s">
        <v>391</v>
      </c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</row>
    <row r="50" spans="1:19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</row>
    <row r="51" spans="1:19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</row>
    <row r="52" ht="19" customHeight="1" spans="1:19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</row>
    <row r="53" ht="24" customHeight="1" spans="1:18">
      <c r="A53" s="33" t="s">
        <v>228</v>
      </c>
      <c r="B53" s="33" t="s">
        <v>364</v>
      </c>
      <c r="C53" s="33" t="s">
        <v>326</v>
      </c>
      <c r="D53" s="33" t="s">
        <v>365</v>
      </c>
      <c r="E53" s="33" t="s">
        <v>323</v>
      </c>
      <c r="F53" s="33" t="s">
        <v>230</v>
      </c>
      <c r="G53" s="33" t="s">
        <v>231</v>
      </c>
      <c r="H53" s="33" t="s">
        <v>113</v>
      </c>
      <c r="I53" s="33" t="s">
        <v>366</v>
      </c>
      <c r="J53" s="33" t="s">
        <v>367</v>
      </c>
      <c r="K53" s="33" t="s">
        <v>368</v>
      </c>
      <c r="L53" s="33" t="s">
        <v>392</v>
      </c>
      <c r="M53" s="33" t="s">
        <v>370</v>
      </c>
      <c r="N53" s="33" t="s">
        <v>216</v>
      </c>
      <c r="O53" s="33" t="s">
        <v>217</v>
      </c>
      <c r="P53" s="33" t="s">
        <v>371</v>
      </c>
      <c r="Q53" s="33" t="s">
        <v>372</v>
      </c>
      <c r="R53" s="33" t="s">
        <v>373</v>
      </c>
    </row>
    <row r="54" ht="25" customHeight="1" spans="1:18">
      <c r="A54" s="35">
        <v>1</v>
      </c>
      <c r="B54" s="35" t="s">
        <v>393</v>
      </c>
      <c r="C54" s="43" t="s">
        <v>331</v>
      </c>
      <c r="D54" s="35" t="s">
        <v>375</v>
      </c>
      <c r="E54" s="35" t="s">
        <v>329</v>
      </c>
      <c r="F54" s="35">
        <v>20220801</v>
      </c>
      <c r="G54" s="35" t="s">
        <v>291</v>
      </c>
      <c r="H54" s="35" t="s">
        <v>122</v>
      </c>
      <c r="I54" s="36">
        <v>3000</v>
      </c>
      <c r="J54" s="35">
        <v>123456789</v>
      </c>
      <c r="K54" s="35" t="s">
        <v>358</v>
      </c>
      <c r="L54" s="35" t="s">
        <v>222</v>
      </c>
      <c r="M54" s="35">
        <v>210987</v>
      </c>
      <c r="N54" s="35" t="s">
        <v>223</v>
      </c>
      <c r="O54" s="35" t="s">
        <v>224</v>
      </c>
      <c r="P54" s="35" t="s">
        <v>227</v>
      </c>
      <c r="Q54" s="35" t="s">
        <v>384</v>
      </c>
      <c r="R54" s="43" t="s">
        <v>334</v>
      </c>
    </row>
    <row r="55" ht="20" customHeight="1" spans="1:18">
      <c r="A55" s="35">
        <v>2</v>
      </c>
      <c r="B55" s="35" t="s">
        <v>393</v>
      </c>
      <c r="C55" s="43" t="s">
        <v>331</v>
      </c>
      <c r="D55" s="35" t="s">
        <v>376</v>
      </c>
      <c r="E55" s="35" t="s">
        <v>329</v>
      </c>
      <c r="F55" s="35">
        <v>20220801</v>
      </c>
      <c r="G55" s="35" t="s">
        <v>291</v>
      </c>
      <c r="H55" s="35" t="s">
        <v>124</v>
      </c>
      <c r="I55" s="36">
        <v>1000</v>
      </c>
      <c r="J55" s="35">
        <v>123456790</v>
      </c>
      <c r="K55" s="35" t="s">
        <v>358</v>
      </c>
      <c r="L55" s="35" t="s">
        <v>222</v>
      </c>
      <c r="M55" s="35">
        <v>210987</v>
      </c>
      <c r="N55" s="35" t="s">
        <v>223</v>
      </c>
      <c r="O55" s="35" t="s">
        <v>224</v>
      </c>
      <c r="P55" s="35" t="s">
        <v>227</v>
      </c>
      <c r="Q55" s="35" t="s">
        <v>384</v>
      </c>
      <c r="R55" s="43" t="s">
        <v>334</v>
      </c>
    </row>
    <row r="56" spans="1:18">
      <c r="A56" s="35">
        <v>3</v>
      </c>
      <c r="B56" s="35" t="s">
        <v>393</v>
      </c>
      <c r="C56" s="43" t="s">
        <v>331</v>
      </c>
      <c r="D56" s="35" t="s">
        <v>377</v>
      </c>
      <c r="E56" s="35" t="s">
        <v>332</v>
      </c>
      <c r="F56" s="35">
        <v>20220801</v>
      </c>
      <c r="G56" s="35" t="s">
        <v>333</v>
      </c>
      <c r="H56" s="35" t="s">
        <v>121</v>
      </c>
      <c r="I56" s="36">
        <v>2500</v>
      </c>
      <c r="J56" s="35">
        <v>12590765</v>
      </c>
      <c r="K56" s="35" t="s">
        <v>359</v>
      </c>
      <c r="L56" s="35" t="s">
        <v>222</v>
      </c>
      <c r="M56" s="35">
        <v>210987</v>
      </c>
      <c r="N56" s="35" t="s">
        <v>223</v>
      </c>
      <c r="O56" s="35" t="s">
        <v>224</v>
      </c>
      <c r="P56" s="35" t="s">
        <v>227</v>
      </c>
      <c r="Q56" s="35" t="s">
        <v>384</v>
      </c>
      <c r="R56" s="43" t="s">
        <v>334</v>
      </c>
    </row>
    <row r="57" spans="1:18">
      <c r="A57" s="35">
        <v>4</v>
      </c>
      <c r="B57" s="35" t="s">
        <v>393</v>
      </c>
      <c r="C57" s="43" t="s">
        <v>331</v>
      </c>
      <c r="D57" s="35" t="s">
        <v>378</v>
      </c>
      <c r="E57" s="35" t="s">
        <v>332</v>
      </c>
      <c r="F57" s="35">
        <v>20220801</v>
      </c>
      <c r="G57" s="35" t="s">
        <v>333</v>
      </c>
      <c r="H57" s="35" t="s">
        <v>124</v>
      </c>
      <c r="I57" s="36">
        <v>1000</v>
      </c>
      <c r="J57" s="35">
        <v>12590766</v>
      </c>
      <c r="K57" s="35" t="s">
        <v>359</v>
      </c>
      <c r="L57" s="35" t="s">
        <v>222</v>
      </c>
      <c r="M57" s="35">
        <v>210987</v>
      </c>
      <c r="N57" s="35" t="s">
        <v>223</v>
      </c>
      <c r="O57" s="35" t="s">
        <v>224</v>
      </c>
      <c r="P57" s="35" t="s">
        <v>227</v>
      </c>
      <c r="Q57" s="35" t="s">
        <v>384</v>
      </c>
      <c r="R57" s="43" t="s">
        <v>334</v>
      </c>
    </row>
    <row r="58" spans="1:18">
      <c r="A58" s="35">
        <v>5</v>
      </c>
      <c r="B58" s="35" t="s">
        <v>393</v>
      </c>
      <c r="C58" s="43" t="s">
        <v>331</v>
      </c>
      <c r="D58" s="35" t="s">
        <v>379</v>
      </c>
      <c r="E58" s="35" t="s">
        <v>329</v>
      </c>
      <c r="F58" s="35">
        <v>20220801</v>
      </c>
      <c r="G58" s="35" t="s">
        <v>291</v>
      </c>
      <c r="H58" s="35" t="s">
        <v>121</v>
      </c>
      <c r="I58" s="36">
        <v>1900</v>
      </c>
      <c r="J58" s="35">
        <v>1234590</v>
      </c>
      <c r="K58" s="35" t="s">
        <v>293</v>
      </c>
      <c r="L58" s="35" t="s">
        <v>222</v>
      </c>
      <c r="M58" s="35">
        <v>210987</v>
      </c>
      <c r="N58" s="35" t="s">
        <v>223</v>
      </c>
      <c r="O58" s="35" t="s">
        <v>224</v>
      </c>
      <c r="P58" s="35" t="s">
        <v>227</v>
      </c>
      <c r="Q58" s="35" t="s">
        <v>384</v>
      </c>
      <c r="R58" s="43" t="s">
        <v>334</v>
      </c>
    </row>
    <row r="59" spans="1:18">
      <c r="A59" s="35">
        <v>6</v>
      </c>
      <c r="B59" s="35" t="s">
        <v>393</v>
      </c>
      <c r="C59" s="43" t="s">
        <v>331</v>
      </c>
      <c r="D59" s="35" t="s">
        <v>381</v>
      </c>
      <c r="E59" s="35" t="s">
        <v>329</v>
      </c>
      <c r="F59" s="35">
        <v>20220801</v>
      </c>
      <c r="G59" s="35" t="s">
        <v>291</v>
      </c>
      <c r="H59" s="35" t="s">
        <v>121</v>
      </c>
      <c r="I59" s="36">
        <v>4100</v>
      </c>
      <c r="J59" s="35">
        <v>1234591</v>
      </c>
      <c r="K59" s="35" t="s">
        <v>294</v>
      </c>
      <c r="L59" s="35" t="s">
        <v>382</v>
      </c>
      <c r="M59" s="35">
        <v>210987</v>
      </c>
      <c r="N59" s="35" t="s">
        <v>223</v>
      </c>
      <c r="O59" s="35" t="s">
        <v>224</v>
      </c>
      <c r="P59" s="35" t="s">
        <v>383</v>
      </c>
      <c r="Q59" s="35" t="s">
        <v>384</v>
      </c>
      <c r="R59" s="43" t="s">
        <v>334</v>
      </c>
    </row>
    <row r="60" spans="1:18">
      <c r="A60" s="35">
        <v>7</v>
      </c>
      <c r="B60" s="35" t="s">
        <v>393</v>
      </c>
      <c r="C60" s="43" t="s">
        <v>331</v>
      </c>
      <c r="D60" s="35" t="s">
        <v>385</v>
      </c>
      <c r="E60" s="35" t="s">
        <v>329</v>
      </c>
      <c r="F60" s="35">
        <v>20220801</v>
      </c>
      <c r="G60" s="35" t="s">
        <v>291</v>
      </c>
      <c r="H60" s="35" t="s">
        <v>124</v>
      </c>
      <c r="I60" s="36">
        <v>200</v>
      </c>
      <c r="J60" s="35">
        <v>1234591</v>
      </c>
      <c r="K60" s="35" t="s">
        <v>294</v>
      </c>
      <c r="L60" s="35" t="s">
        <v>382</v>
      </c>
      <c r="M60" s="35">
        <v>210987</v>
      </c>
      <c r="N60" s="35" t="s">
        <v>223</v>
      </c>
      <c r="O60" s="35" t="s">
        <v>224</v>
      </c>
      <c r="P60" s="35" t="s">
        <v>383</v>
      </c>
      <c r="Q60" s="35" t="s">
        <v>384</v>
      </c>
      <c r="R60" s="43" t="s">
        <v>334</v>
      </c>
    </row>
    <row r="61" spans="1:18">
      <c r="A61" s="35">
        <v>8</v>
      </c>
      <c r="B61" s="35" t="s">
        <v>393</v>
      </c>
      <c r="C61" s="43" t="s">
        <v>331</v>
      </c>
      <c r="D61" s="35" t="s">
        <v>386</v>
      </c>
      <c r="E61" s="35" t="s">
        <v>329</v>
      </c>
      <c r="F61" s="35">
        <v>20220801</v>
      </c>
      <c r="G61" s="35" t="s">
        <v>291</v>
      </c>
      <c r="H61" s="59" t="s">
        <v>122</v>
      </c>
      <c r="I61" s="60">
        <v>1600</v>
      </c>
      <c r="J61" s="61">
        <v>1234592</v>
      </c>
      <c r="K61" s="35" t="s">
        <v>296</v>
      </c>
      <c r="L61" s="35" t="s">
        <v>382</v>
      </c>
      <c r="M61" s="35">
        <v>210988</v>
      </c>
      <c r="N61" s="35" t="s">
        <v>223</v>
      </c>
      <c r="O61" s="35" t="s">
        <v>224</v>
      </c>
      <c r="P61" s="35" t="s">
        <v>383</v>
      </c>
      <c r="Q61" s="35" t="s">
        <v>384</v>
      </c>
      <c r="R61" s="43" t="s">
        <v>334</v>
      </c>
    </row>
    <row r="62" spans="1:18">
      <c r="A62" s="35">
        <v>9</v>
      </c>
      <c r="B62" s="35" t="s">
        <v>393</v>
      </c>
      <c r="C62" s="43" t="s">
        <v>331</v>
      </c>
      <c r="D62" s="35" t="s">
        <v>387</v>
      </c>
      <c r="E62" s="35" t="s">
        <v>329</v>
      </c>
      <c r="F62" s="35">
        <v>20220801</v>
      </c>
      <c r="G62" s="35" t="s">
        <v>291</v>
      </c>
      <c r="H62" s="59" t="s">
        <v>124</v>
      </c>
      <c r="I62" s="60">
        <v>700</v>
      </c>
      <c r="J62" s="61">
        <v>1234592</v>
      </c>
      <c r="K62" s="35" t="s">
        <v>296</v>
      </c>
      <c r="L62" s="35" t="s">
        <v>382</v>
      </c>
      <c r="M62" s="35">
        <v>210989</v>
      </c>
      <c r="N62" s="35" t="s">
        <v>223</v>
      </c>
      <c r="O62" s="35" t="s">
        <v>224</v>
      </c>
      <c r="P62" s="35" t="s">
        <v>383</v>
      </c>
      <c r="Q62" s="35" t="s">
        <v>384</v>
      </c>
      <c r="R62" s="43" t="s">
        <v>334</v>
      </c>
    </row>
  </sheetData>
  <mergeCells count="28">
    <mergeCell ref="C21:I21"/>
    <mergeCell ref="C24:I24"/>
    <mergeCell ref="E25:G25"/>
    <mergeCell ref="C27:I27"/>
    <mergeCell ref="C28:I28"/>
    <mergeCell ref="F29:G29"/>
    <mergeCell ref="H29:I29"/>
    <mergeCell ref="F30:G30"/>
    <mergeCell ref="H30:I30"/>
    <mergeCell ref="F31:G31"/>
    <mergeCell ref="H31:I31"/>
    <mergeCell ref="F32:G32"/>
    <mergeCell ref="H32:I32"/>
    <mergeCell ref="C33:I33"/>
    <mergeCell ref="C34:I34"/>
    <mergeCell ref="F35:G35"/>
    <mergeCell ref="H35:I35"/>
    <mergeCell ref="C37:E37"/>
    <mergeCell ref="C38:E38"/>
    <mergeCell ref="C39:E39"/>
    <mergeCell ref="A3:S4"/>
    <mergeCell ref="A5:S6"/>
    <mergeCell ref="A7:S8"/>
    <mergeCell ref="C35:E36"/>
    <mergeCell ref="C41:I43"/>
    <mergeCell ref="C22:I23"/>
    <mergeCell ref="A49:S50"/>
    <mergeCell ref="A51:S52"/>
  </mergeCells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6"/>
  <sheetViews>
    <sheetView workbookViewId="0">
      <selection activeCell="C48" sqref="C48"/>
    </sheetView>
  </sheetViews>
  <sheetFormatPr defaultColWidth="8.66666666666667" defaultRowHeight="14.25"/>
  <cols>
    <col min="3" max="3" width="29.9166666666667" customWidth="1"/>
    <col min="4" max="4" width="22.75" customWidth="1"/>
    <col min="5" max="5" width="32.9166666666667" customWidth="1"/>
    <col min="7" max="7" width="13.5" customWidth="1"/>
    <col min="8" max="8" width="25.25" customWidth="1"/>
    <col min="9" max="9" width="20.0833333333333" customWidth="1"/>
  </cols>
  <sheetData>
    <row r="1" spans="1:1">
      <c r="A1" t="s">
        <v>394</v>
      </c>
    </row>
    <row r="2" spans="1:10">
      <c r="A2" s="45" t="s">
        <v>233</v>
      </c>
      <c r="B2" s="45" t="s">
        <v>234</v>
      </c>
      <c r="C2" s="45" t="s">
        <v>231</v>
      </c>
      <c r="D2" s="45" t="s">
        <v>354</v>
      </c>
      <c r="E2" s="45" t="s">
        <v>355</v>
      </c>
      <c r="F2" s="45" t="s">
        <v>118</v>
      </c>
      <c r="G2" s="45" t="s">
        <v>356</v>
      </c>
      <c r="H2" s="45" t="s">
        <v>357</v>
      </c>
      <c r="I2" s="45" t="s">
        <v>208</v>
      </c>
      <c r="J2" s="45" t="s">
        <v>209</v>
      </c>
    </row>
    <row r="3" spans="1:10">
      <c r="A3" s="45">
        <v>10061</v>
      </c>
      <c r="B3" s="45" t="s">
        <v>358</v>
      </c>
      <c r="C3" s="45" t="s">
        <v>291</v>
      </c>
      <c r="D3" s="45" t="s">
        <v>122</v>
      </c>
      <c r="E3" s="46">
        <v>1000</v>
      </c>
      <c r="F3" s="46">
        <v>2000</v>
      </c>
      <c r="G3" s="47" t="s">
        <v>124</v>
      </c>
      <c r="H3" s="46">
        <v>1000</v>
      </c>
      <c r="I3" s="45" t="s">
        <v>141</v>
      </c>
      <c r="J3" s="46">
        <v>500</v>
      </c>
    </row>
    <row r="4" spans="1:10">
      <c r="A4" s="45">
        <v>10061</v>
      </c>
      <c r="B4" s="45" t="s">
        <v>358</v>
      </c>
      <c r="C4" s="45" t="s">
        <v>291</v>
      </c>
      <c r="D4" s="45" t="s">
        <v>122</v>
      </c>
      <c r="E4" s="46">
        <v>1000</v>
      </c>
      <c r="F4" s="46">
        <v>2000</v>
      </c>
      <c r="G4" s="47" t="s">
        <v>124</v>
      </c>
      <c r="H4" s="46">
        <v>1000</v>
      </c>
      <c r="I4" s="45" t="s">
        <v>207</v>
      </c>
      <c r="J4" s="46">
        <v>600</v>
      </c>
    </row>
    <row r="5" spans="1:10">
      <c r="A5" s="45">
        <v>19656</v>
      </c>
      <c r="B5" s="45" t="s">
        <v>359</v>
      </c>
      <c r="C5" s="45" t="s">
        <v>291</v>
      </c>
      <c r="D5" s="45" t="s">
        <v>121</v>
      </c>
      <c r="E5" s="46">
        <v>2000</v>
      </c>
      <c r="F5" s="46">
        <v>500</v>
      </c>
      <c r="G5" s="47" t="s">
        <v>124</v>
      </c>
      <c r="H5" s="46">
        <v>1000</v>
      </c>
      <c r="I5" s="47"/>
      <c r="J5" s="47"/>
    </row>
    <row r="7" spans="1:1">
      <c r="A7" t="s">
        <v>395</v>
      </c>
    </row>
    <row r="8" spans="1:7">
      <c r="A8" s="45" t="s">
        <v>233</v>
      </c>
      <c r="B8" s="45" t="s">
        <v>234</v>
      </c>
      <c r="C8" s="45" t="s">
        <v>231</v>
      </c>
      <c r="D8" s="45" t="s">
        <v>354</v>
      </c>
      <c r="E8" s="45" t="s">
        <v>325</v>
      </c>
      <c r="F8" s="45" t="s">
        <v>118</v>
      </c>
      <c r="G8" s="45" t="s">
        <v>361</v>
      </c>
    </row>
    <row r="9" spans="1:7">
      <c r="A9" s="45">
        <v>10061</v>
      </c>
      <c r="B9" s="45" t="s">
        <v>358</v>
      </c>
      <c r="C9" s="45" t="s">
        <v>291</v>
      </c>
      <c r="D9" s="45" t="s">
        <v>122</v>
      </c>
      <c r="E9" s="48">
        <v>1000</v>
      </c>
      <c r="F9" s="48">
        <v>2000</v>
      </c>
      <c r="G9" s="48">
        <v>3000</v>
      </c>
    </row>
    <row r="10" spans="1:7">
      <c r="A10" s="45">
        <v>10061</v>
      </c>
      <c r="B10" s="45" t="s">
        <v>358</v>
      </c>
      <c r="C10" s="45" t="s">
        <v>291</v>
      </c>
      <c r="D10" s="45" t="s">
        <v>124</v>
      </c>
      <c r="E10" s="48">
        <v>1000</v>
      </c>
      <c r="F10" s="48"/>
      <c r="G10" s="48">
        <v>1000</v>
      </c>
    </row>
    <row r="11" spans="1:7">
      <c r="A11" s="45">
        <v>19656</v>
      </c>
      <c r="B11" s="45" t="s">
        <v>359</v>
      </c>
      <c r="C11" s="45" t="s">
        <v>333</v>
      </c>
      <c r="D11" s="45" t="s">
        <v>121</v>
      </c>
      <c r="E11" s="48">
        <v>2000</v>
      </c>
      <c r="F11" s="48">
        <v>500</v>
      </c>
      <c r="G11" s="48">
        <v>500</v>
      </c>
    </row>
    <row r="12" spans="1:7">
      <c r="A12" s="45">
        <v>19657</v>
      </c>
      <c r="B12" s="45" t="s">
        <v>359</v>
      </c>
      <c r="C12" s="45" t="s">
        <v>333</v>
      </c>
      <c r="D12" s="45" t="s">
        <v>124</v>
      </c>
      <c r="E12" s="48">
        <v>1000</v>
      </c>
      <c r="F12" s="48"/>
      <c r="G12" s="48">
        <v>1000</v>
      </c>
    </row>
    <row r="13" spans="1:7">
      <c r="A13" s="35"/>
      <c r="B13" s="35"/>
      <c r="C13" s="35"/>
      <c r="D13" s="35"/>
      <c r="E13" s="44"/>
      <c r="F13" s="44"/>
      <c r="G13" s="44"/>
    </row>
    <row r="14" ht="26" customHeight="1" spans="1:1">
      <c r="A14" t="s">
        <v>396</v>
      </c>
    </row>
    <row r="15" ht="28.5" spans="1:9">
      <c r="A15" s="49" t="s">
        <v>231</v>
      </c>
      <c r="B15" s="49" t="s">
        <v>232</v>
      </c>
      <c r="C15" s="49" t="s">
        <v>233</v>
      </c>
      <c r="D15" s="49" t="s">
        <v>234</v>
      </c>
      <c r="E15" s="49" t="s">
        <v>276</v>
      </c>
      <c r="F15" s="49" t="s">
        <v>277</v>
      </c>
      <c r="G15" s="49" t="s">
        <v>305</v>
      </c>
      <c r="H15" s="50" t="s">
        <v>288</v>
      </c>
      <c r="I15" s="50" t="s">
        <v>289</v>
      </c>
    </row>
    <row r="16" spans="1:9">
      <c r="A16" s="51" t="s">
        <v>291</v>
      </c>
      <c r="B16" s="52" t="s">
        <v>292</v>
      </c>
      <c r="C16" s="52">
        <v>11009</v>
      </c>
      <c r="D16" s="52" t="s">
        <v>293</v>
      </c>
      <c r="E16" s="53">
        <v>6300</v>
      </c>
      <c r="F16" s="52" t="s">
        <v>294</v>
      </c>
      <c r="G16" s="54">
        <f t="shared" ref="G16:G24" si="0">J16+L16+N16</f>
        <v>0</v>
      </c>
      <c r="H16" s="55" t="s">
        <v>121</v>
      </c>
      <c r="I16" s="55" t="s">
        <v>295</v>
      </c>
    </row>
    <row r="17" spans="1:9">
      <c r="A17" s="51"/>
      <c r="B17" s="52"/>
      <c r="C17" s="52"/>
      <c r="D17" s="52"/>
      <c r="E17" s="56"/>
      <c r="F17" s="52"/>
      <c r="G17" s="54">
        <f t="shared" si="0"/>
        <v>0</v>
      </c>
      <c r="H17" s="55" t="s">
        <v>124</v>
      </c>
      <c r="I17" s="55" t="s">
        <v>295</v>
      </c>
    </row>
    <row r="18" spans="1:9">
      <c r="A18" s="51"/>
      <c r="B18" s="52"/>
      <c r="C18" s="52"/>
      <c r="D18" s="52"/>
      <c r="E18" s="57"/>
      <c r="F18" s="52"/>
      <c r="G18" s="54">
        <f t="shared" si="0"/>
        <v>0</v>
      </c>
      <c r="H18" s="55" t="s">
        <v>141</v>
      </c>
      <c r="I18" s="55" t="s">
        <v>295</v>
      </c>
    </row>
    <row r="19" spans="1:9">
      <c r="A19" s="51" t="s">
        <v>291</v>
      </c>
      <c r="B19" s="52" t="s">
        <v>292</v>
      </c>
      <c r="C19" s="52">
        <v>11009</v>
      </c>
      <c r="D19" s="52" t="s">
        <v>293</v>
      </c>
      <c r="E19" s="53">
        <v>6300</v>
      </c>
      <c r="F19" s="52" t="s">
        <v>296</v>
      </c>
      <c r="G19" s="54">
        <f t="shared" si="0"/>
        <v>0</v>
      </c>
      <c r="H19" s="55" t="s">
        <v>122</v>
      </c>
      <c r="I19" s="62" t="s">
        <v>295</v>
      </c>
    </row>
    <row r="20" spans="1:9">
      <c r="A20" s="51"/>
      <c r="B20" s="52"/>
      <c r="C20" s="52"/>
      <c r="D20" s="52"/>
      <c r="E20" s="56"/>
      <c r="F20" s="52"/>
      <c r="G20" s="54">
        <f t="shared" si="0"/>
        <v>0</v>
      </c>
      <c r="H20" s="55" t="s">
        <v>124</v>
      </c>
      <c r="I20" s="62" t="s">
        <v>295</v>
      </c>
    </row>
    <row r="21" spans="1:9">
      <c r="A21" s="51" t="s">
        <v>291</v>
      </c>
      <c r="B21" s="52" t="s">
        <v>292</v>
      </c>
      <c r="C21" s="52">
        <v>11009</v>
      </c>
      <c r="D21" s="52" t="s">
        <v>293</v>
      </c>
      <c r="E21" s="57"/>
      <c r="F21" s="52" t="s">
        <v>293</v>
      </c>
      <c r="G21" s="54">
        <f t="shared" si="0"/>
        <v>0</v>
      </c>
      <c r="H21" s="55" t="s">
        <v>121</v>
      </c>
      <c r="I21" s="62" t="s">
        <v>295</v>
      </c>
    </row>
    <row r="22" spans="1:9">
      <c r="A22" s="51" t="s">
        <v>291</v>
      </c>
      <c r="B22" s="52" t="s">
        <v>292</v>
      </c>
      <c r="C22" s="52">
        <v>11009</v>
      </c>
      <c r="D22" s="52" t="s">
        <v>312</v>
      </c>
      <c r="E22" s="53">
        <v>6300</v>
      </c>
      <c r="F22" s="52" t="s">
        <v>313</v>
      </c>
      <c r="G22" s="54">
        <f t="shared" si="0"/>
        <v>0</v>
      </c>
      <c r="H22" s="55" t="s">
        <v>122</v>
      </c>
      <c r="I22" s="62" t="s">
        <v>299</v>
      </c>
    </row>
    <row r="23" spans="1:9">
      <c r="A23" s="51"/>
      <c r="B23" s="52"/>
      <c r="C23" s="52"/>
      <c r="D23" s="52"/>
      <c r="E23" s="56"/>
      <c r="F23" s="52"/>
      <c r="G23" s="54">
        <f t="shared" si="0"/>
        <v>0</v>
      </c>
      <c r="H23" s="55" t="s">
        <v>124</v>
      </c>
      <c r="I23" s="62" t="s">
        <v>299</v>
      </c>
    </row>
    <row r="24" spans="1:9">
      <c r="A24" s="51" t="s">
        <v>291</v>
      </c>
      <c r="B24" s="52" t="s">
        <v>292</v>
      </c>
      <c r="C24" s="52">
        <v>11009</v>
      </c>
      <c r="D24" s="52" t="s">
        <v>312</v>
      </c>
      <c r="E24" s="57"/>
      <c r="F24" s="52" t="s">
        <v>312</v>
      </c>
      <c r="G24" s="54">
        <f t="shared" si="0"/>
        <v>0</v>
      </c>
      <c r="H24" s="55" t="s">
        <v>122</v>
      </c>
      <c r="I24" s="62" t="s">
        <v>299</v>
      </c>
    </row>
    <row r="27" spans="1:1">
      <c r="A27" t="s">
        <v>397</v>
      </c>
    </row>
    <row r="28" spans="2:5">
      <c r="B28" s="50" t="s">
        <v>231</v>
      </c>
      <c r="C28" s="50" t="s">
        <v>239</v>
      </c>
      <c r="D28" s="49" t="s">
        <v>398</v>
      </c>
      <c r="E28" s="49" t="s">
        <v>305</v>
      </c>
    </row>
    <row r="29" spans="2:5">
      <c r="B29" s="47" t="s">
        <v>291</v>
      </c>
      <c r="C29" s="55" t="s">
        <v>121</v>
      </c>
      <c r="D29" s="58" t="s">
        <v>294</v>
      </c>
      <c r="E29" s="48">
        <v>4100</v>
      </c>
    </row>
    <row r="30" spans="2:5">
      <c r="B30" s="47" t="s">
        <v>291</v>
      </c>
      <c r="C30" s="55" t="s">
        <v>124</v>
      </c>
      <c r="D30" s="58" t="s">
        <v>294</v>
      </c>
      <c r="E30" s="48">
        <v>200</v>
      </c>
    </row>
    <row r="31" spans="2:5">
      <c r="B31" s="47" t="s">
        <v>291</v>
      </c>
      <c r="C31" s="55" t="s">
        <v>122</v>
      </c>
      <c r="D31" s="58" t="s">
        <v>296</v>
      </c>
      <c r="E31" s="48">
        <v>1600</v>
      </c>
    </row>
    <row r="32" spans="2:5">
      <c r="B32" s="47" t="s">
        <v>291</v>
      </c>
      <c r="C32" s="55" t="s">
        <v>124</v>
      </c>
      <c r="D32" s="58" t="s">
        <v>296</v>
      </c>
      <c r="E32" s="48">
        <v>700</v>
      </c>
    </row>
    <row r="33" spans="2:5">
      <c r="B33" s="47" t="s">
        <v>291</v>
      </c>
      <c r="C33" s="55" t="s">
        <v>121</v>
      </c>
      <c r="D33" s="52" t="s">
        <v>293</v>
      </c>
      <c r="E33" s="48">
        <v>1900</v>
      </c>
    </row>
    <row r="36" spans="1:1">
      <c r="A36" t="s">
        <v>399</v>
      </c>
    </row>
    <row r="37" spans="1:9">
      <c r="A37" s="33" t="s">
        <v>228</v>
      </c>
      <c r="B37" s="33" t="s">
        <v>364</v>
      </c>
      <c r="C37" s="33" t="s">
        <v>326</v>
      </c>
      <c r="D37" s="33" t="s">
        <v>365</v>
      </c>
      <c r="E37" s="33" t="s">
        <v>231</v>
      </c>
      <c r="F37" s="33" t="s">
        <v>113</v>
      </c>
      <c r="G37" s="33" t="s">
        <v>366</v>
      </c>
      <c r="H37" s="33" t="s">
        <v>367</v>
      </c>
      <c r="I37" s="33" t="s">
        <v>368</v>
      </c>
    </row>
    <row r="38" spans="1:9">
      <c r="A38" s="35">
        <v>1</v>
      </c>
      <c r="B38" s="35" t="s">
        <v>374</v>
      </c>
      <c r="C38" s="43" t="s">
        <v>331</v>
      </c>
      <c r="D38" s="35" t="s">
        <v>375</v>
      </c>
      <c r="E38" s="35" t="s">
        <v>291</v>
      </c>
      <c r="F38" s="35" t="s">
        <v>122</v>
      </c>
      <c r="G38" s="36">
        <v>3000</v>
      </c>
      <c r="H38" s="35">
        <v>123456789</v>
      </c>
      <c r="I38" s="35" t="s">
        <v>358</v>
      </c>
    </row>
    <row r="39" spans="1:9">
      <c r="A39" s="35">
        <v>2</v>
      </c>
      <c r="B39" s="35" t="s">
        <v>374</v>
      </c>
      <c r="C39" s="43" t="s">
        <v>331</v>
      </c>
      <c r="D39" s="35" t="s">
        <v>376</v>
      </c>
      <c r="E39" s="35" t="s">
        <v>291</v>
      </c>
      <c r="F39" s="35" t="s">
        <v>124</v>
      </c>
      <c r="G39" s="36">
        <v>1000</v>
      </c>
      <c r="H39" s="35">
        <v>123456790</v>
      </c>
      <c r="I39" s="35" t="s">
        <v>358</v>
      </c>
    </row>
    <row r="40" spans="1:9">
      <c r="A40" s="35">
        <v>3</v>
      </c>
      <c r="B40" s="35" t="s">
        <v>374</v>
      </c>
      <c r="C40" s="43" t="s">
        <v>331</v>
      </c>
      <c r="D40" s="35" t="s">
        <v>377</v>
      </c>
      <c r="E40" s="35" t="s">
        <v>333</v>
      </c>
      <c r="F40" s="35" t="s">
        <v>121</v>
      </c>
      <c r="G40" s="36">
        <v>2500</v>
      </c>
      <c r="H40" s="35">
        <v>12590765</v>
      </c>
      <c r="I40" s="35" t="s">
        <v>359</v>
      </c>
    </row>
    <row r="41" spans="1:9">
      <c r="A41" s="35">
        <v>4</v>
      </c>
      <c r="B41" s="35" t="s">
        <v>374</v>
      </c>
      <c r="C41" s="43" t="s">
        <v>331</v>
      </c>
      <c r="D41" s="35" t="s">
        <v>378</v>
      </c>
      <c r="E41" s="35" t="s">
        <v>333</v>
      </c>
      <c r="F41" s="35" t="s">
        <v>124</v>
      </c>
      <c r="G41" s="36">
        <v>1000</v>
      </c>
      <c r="H41" s="35">
        <v>12590766</v>
      </c>
      <c r="I41" s="35" t="s">
        <v>359</v>
      </c>
    </row>
    <row r="42" spans="1:9">
      <c r="A42" s="35">
        <v>5</v>
      </c>
      <c r="B42" s="35" t="s">
        <v>374</v>
      </c>
      <c r="C42" s="43" t="s">
        <v>331</v>
      </c>
      <c r="D42" s="35" t="s">
        <v>379</v>
      </c>
      <c r="E42" s="35" t="s">
        <v>291</v>
      </c>
      <c r="F42" s="35" t="s">
        <v>121</v>
      </c>
      <c r="G42" s="36">
        <v>1900</v>
      </c>
      <c r="H42" s="35">
        <v>1234590</v>
      </c>
      <c r="I42" s="35" t="s">
        <v>293</v>
      </c>
    </row>
    <row r="43" spans="1:9">
      <c r="A43" s="35">
        <v>6</v>
      </c>
      <c r="B43" s="35" t="s">
        <v>374</v>
      </c>
      <c r="C43" s="43" t="s">
        <v>331</v>
      </c>
      <c r="D43" s="35" t="s">
        <v>381</v>
      </c>
      <c r="E43" s="35" t="s">
        <v>291</v>
      </c>
      <c r="F43" s="35" t="s">
        <v>121</v>
      </c>
      <c r="G43" s="36">
        <v>4100</v>
      </c>
      <c r="H43" s="35">
        <v>1234591</v>
      </c>
      <c r="I43" s="35" t="s">
        <v>294</v>
      </c>
    </row>
    <row r="44" spans="1:9">
      <c r="A44" s="35">
        <v>7</v>
      </c>
      <c r="B44" s="35" t="s">
        <v>374</v>
      </c>
      <c r="C44" s="43" t="s">
        <v>331</v>
      </c>
      <c r="D44" s="35" t="s">
        <v>385</v>
      </c>
      <c r="E44" s="35" t="s">
        <v>291</v>
      </c>
      <c r="F44" s="35" t="s">
        <v>124</v>
      </c>
      <c r="G44" s="36">
        <v>200</v>
      </c>
      <c r="H44" s="35">
        <v>1234591</v>
      </c>
      <c r="I44" s="35" t="s">
        <v>294</v>
      </c>
    </row>
    <row r="45" spans="1:9">
      <c r="A45" s="35">
        <v>8</v>
      </c>
      <c r="B45" s="35" t="s">
        <v>374</v>
      </c>
      <c r="C45" s="43" t="s">
        <v>331</v>
      </c>
      <c r="D45" s="35" t="s">
        <v>386</v>
      </c>
      <c r="E45" s="35" t="s">
        <v>291</v>
      </c>
      <c r="F45" s="59" t="s">
        <v>122</v>
      </c>
      <c r="G45" s="60">
        <v>1600</v>
      </c>
      <c r="H45" s="61">
        <v>1234592</v>
      </c>
      <c r="I45" s="35" t="s">
        <v>296</v>
      </c>
    </row>
    <row r="46" spans="1:9">
      <c r="A46" s="35">
        <v>9</v>
      </c>
      <c r="B46" s="35" t="s">
        <v>374</v>
      </c>
      <c r="C46" s="43" t="s">
        <v>331</v>
      </c>
      <c r="D46" s="35" t="s">
        <v>387</v>
      </c>
      <c r="E46" s="35" t="s">
        <v>291</v>
      </c>
      <c r="F46" s="59" t="s">
        <v>124</v>
      </c>
      <c r="G46" s="60">
        <v>700</v>
      </c>
      <c r="H46" s="61">
        <v>1234592</v>
      </c>
      <c r="I46" s="35" t="s">
        <v>296</v>
      </c>
    </row>
  </sheetData>
  <mergeCells count="18">
    <mergeCell ref="A16:A18"/>
    <mergeCell ref="A19:A20"/>
    <mergeCell ref="A22:A23"/>
    <mergeCell ref="B16:B18"/>
    <mergeCell ref="B19:B20"/>
    <mergeCell ref="B22:B23"/>
    <mergeCell ref="C16:C18"/>
    <mergeCell ref="C19:C20"/>
    <mergeCell ref="C22:C23"/>
    <mergeCell ref="D16:D18"/>
    <mergeCell ref="D19:D20"/>
    <mergeCell ref="D22:D23"/>
    <mergeCell ref="E16:E18"/>
    <mergeCell ref="E19:E21"/>
    <mergeCell ref="E22:E24"/>
    <mergeCell ref="F16:F18"/>
    <mergeCell ref="F19:F20"/>
    <mergeCell ref="F22:F23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zoomScale="90" zoomScaleNormal="90" topLeftCell="A14" workbookViewId="0">
      <selection activeCell="K32" sqref="K32"/>
    </sheetView>
  </sheetViews>
  <sheetFormatPr defaultColWidth="8.66666666666667" defaultRowHeight="14.25"/>
  <cols>
    <col min="1" max="1" width="6.58333333333333" customWidth="1"/>
    <col min="2" max="2" width="6.16666666666667" customWidth="1"/>
    <col min="3" max="3" width="19.5833333333333" customWidth="1"/>
    <col min="4" max="4" width="16.3333333333333" customWidth="1"/>
    <col min="6" max="6" width="12.6666666666667" customWidth="1"/>
    <col min="7" max="7" width="9.41666666666667"/>
    <col min="8" max="8" width="12.1666666666667" customWidth="1"/>
    <col min="9" max="9" width="20.0833333333333" customWidth="1"/>
    <col min="10" max="10" width="11.5" customWidth="1"/>
    <col min="11" max="11" width="11.8333333333333" customWidth="1"/>
    <col min="12" max="12" width="18.8333333333333" customWidth="1"/>
    <col min="13" max="13" width="10.3333333333333" customWidth="1"/>
    <col min="14" max="14" width="18.5" customWidth="1"/>
  </cols>
  <sheetData>
    <row r="1" spans="1:1">
      <c r="A1" t="s">
        <v>321</v>
      </c>
    </row>
    <row r="3" spans="1:11">
      <c r="A3" s="29" t="s">
        <v>400</v>
      </c>
      <c r="B3" s="29"/>
      <c r="C3" s="29"/>
      <c r="D3" s="29"/>
      <c r="E3" s="29"/>
      <c r="F3" s="29"/>
      <c r="G3" s="29"/>
      <c r="H3" s="29"/>
      <c r="I3" s="29"/>
      <c r="J3" s="29"/>
      <c r="K3" s="29"/>
    </row>
    <row r="4" spans="1:11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</row>
    <row r="5" spans="1:11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</row>
    <row r="6" ht="27" customHeight="1" spans="1:11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</row>
    <row r="7" spans="1:1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</row>
    <row r="8" ht="44" customHeight="1" spans="1:11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</row>
    <row r="9" ht="25" customHeight="1" spans="1:11">
      <c r="A9" s="32"/>
      <c r="B9" s="33" t="s">
        <v>228</v>
      </c>
      <c r="C9" s="33" t="s">
        <v>323</v>
      </c>
      <c r="D9" s="33" t="s">
        <v>324</v>
      </c>
      <c r="E9" s="33" t="s">
        <v>269</v>
      </c>
      <c r="F9" s="33" t="s">
        <v>230</v>
      </c>
      <c r="G9" s="33" t="s">
        <v>231</v>
      </c>
      <c r="H9" s="33" t="s">
        <v>325</v>
      </c>
      <c r="I9" s="33" t="s">
        <v>326</v>
      </c>
      <c r="J9" s="33" t="s">
        <v>327</v>
      </c>
      <c r="K9" s="33" t="s">
        <v>328</v>
      </c>
    </row>
    <row r="10" ht="25" customHeight="1" spans="1:11">
      <c r="A10" s="34"/>
      <c r="B10" s="35">
        <v>1</v>
      </c>
      <c r="C10" s="35" t="s">
        <v>329</v>
      </c>
      <c r="D10" s="35" t="s">
        <v>81</v>
      </c>
      <c r="E10" s="35" t="s">
        <v>330</v>
      </c>
      <c r="F10" s="35">
        <v>20220801</v>
      </c>
      <c r="G10" s="35" t="s">
        <v>291</v>
      </c>
      <c r="H10" s="36">
        <v>5680</v>
      </c>
      <c r="I10" s="43" t="s">
        <v>331</v>
      </c>
      <c r="J10" s="35"/>
      <c r="K10" s="43"/>
    </row>
    <row r="11" ht="26" customHeight="1" spans="1:9">
      <c r="A11" s="34"/>
      <c r="B11" s="35">
        <v>2</v>
      </c>
      <c r="C11" s="35" t="s">
        <v>332</v>
      </c>
      <c r="D11" s="35" t="s">
        <v>81</v>
      </c>
      <c r="E11" s="35" t="s">
        <v>330</v>
      </c>
      <c r="F11" s="35">
        <v>20220801</v>
      </c>
      <c r="G11" s="35" t="s">
        <v>333</v>
      </c>
      <c r="H11" s="36">
        <v>2000</v>
      </c>
      <c r="I11" s="43" t="s">
        <v>334</v>
      </c>
    </row>
    <row r="14" ht="26" customHeight="1" spans="1:1">
      <c r="A14" s="37" t="s">
        <v>401</v>
      </c>
    </row>
    <row r="16" spans="2:14">
      <c r="B16" s="29" t="s">
        <v>336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</row>
    <row r="17" spans="2:14"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</row>
    <row r="18" spans="2:14"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</row>
    <row r="19" ht="45" customHeight="1" spans="2:14"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2:14">
      <c r="B20" s="33" t="s">
        <v>228</v>
      </c>
      <c r="C20" s="38" t="s">
        <v>337</v>
      </c>
      <c r="D20" s="33" t="s">
        <v>338</v>
      </c>
      <c r="E20" s="33" t="s">
        <v>402</v>
      </c>
      <c r="F20" s="33" t="s">
        <v>324</v>
      </c>
      <c r="G20" s="33" t="s">
        <v>269</v>
      </c>
      <c r="H20" s="33" t="s">
        <v>230</v>
      </c>
      <c r="I20" s="33" t="s">
        <v>339</v>
      </c>
      <c r="J20" s="33" t="s">
        <v>231</v>
      </c>
      <c r="K20" s="33" t="s">
        <v>325</v>
      </c>
      <c r="L20" s="33" t="s">
        <v>326</v>
      </c>
      <c r="M20" s="33" t="s">
        <v>327</v>
      </c>
      <c r="N20" s="33" t="s">
        <v>328</v>
      </c>
    </row>
    <row r="21" spans="2:14">
      <c r="B21" s="35">
        <v>1</v>
      </c>
      <c r="C21" s="37" t="s">
        <v>403</v>
      </c>
      <c r="D21" s="35" t="s">
        <v>329</v>
      </c>
      <c r="E21" s="39" t="s">
        <v>404</v>
      </c>
      <c r="F21" s="35" t="s">
        <v>81</v>
      </c>
      <c r="G21" s="35" t="s">
        <v>330</v>
      </c>
      <c r="H21" s="35">
        <v>20220801</v>
      </c>
      <c r="I21" s="35" t="s">
        <v>248</v>
      </c>
      <c r="J21" s="35" t="s">
        <v>291</v>
      </c>
      <c r="K21" s="44">
        <v>2000</v>
      </c>
      <c r="L21" s="43" t="s">
        <v>331</v>
      </c>
      <c r="M21" s="35" t="s">
        <v>341</v>
      </c>
      <c r="N21" s="43" t="s">
        <v>342</v>
      </c>
    </row>
    <row r="22" spans="2:14">
      <c r="B22" s="35">
        <v>2</v>
      </c>
      <c r="C22" s="37" t="s">
        <v>403</v>
      </c>
      <c r="D22" s="35" t="s">
        <v>344</v>
      </c>
      <c r="E22" s="39" t="s">
        <v>405</v>
      </c>
      <c r="F22" s="35" t="s">
        <v>81</v>
      </c>
      <c r="G22" s="35" t="s">
        <v>330</v>
      </c>
      <c r="H22" s="35">
        <v>20220801</v>
      </c>
      <c r="I22" s="35" t="s">
        <v>345</v>
      </c>
      <c r="J22" s="35" t="s">
        <v>346</v>
      </c>
      <c r="K22" s="44">
        <v>3000</v>
      </c>
      <c r="L22" s="43" t="s">
        <v>331</v>
      </c>
      <c r="M22" s="35" t="s">
        <v>341</v>
      </c>
      <c r="N22" s="43" t="s">
        <v>342</v>
      </c>
    </row>
    <row r="24" ht="26" customHeight="1" spans="1:7">
      <c r="A24" s="40" t="s">
        <v>406</v>
      </c>
      <c r="B24" s="27"/>
      <c r="C24" s="27"/>
      <c r="D24" s="27"/>
      <c r="E24" s="28"/>
      <c r="F24" s="28"/>
      <c r="G24" s="27"/>
    </row>
    <row r="25" spans="1:7">
      <c r="A25" s="41"/>
      <c r="B25" s="29" t="s">
        <v>407</v>
      </c>
      <c r="C25" s="29"/>
      <c r="D25" s="29"/>
      <c r="E25" s="29"/>
      <c r="F25" s="29"/>
      <c r="G25" s="29"/>
    </row>
    <row r="26" spans="2:7">
      <c r="B26" s="29"/>
      <c r="C26" s="29"/>
      <c r="D26" s="29"/>
      <c r="E26" s="29"/>
      <c r="F26" s="29"/>
      <c r="G26" s="29"/>
    </row>
    <row r="27" spans="2:7">
      <c r="B27" s="42"/>
      <c r="C27" s="42"/>
      <c r="D27" s="42"/>
      <c r="E27" s="42"/>
      <c r="F27" s="42"/>
      <c r="G27" s="42"/>
    </row>
    <row r="28" spans="2:7">
      <c r="B28" s="42"/>
      <c r="C28" s="42"/>
      <c r="D28" s="42"/>
      <c r="E28" s="42"/>
      <c r="F28" s="42"/>
      <c r="G28" s="42"/>
    </row>
    <row r="29" spans="2:7">
      <c r="B29" s="42"/>
      <c r="C29" s="42"/>
      <c r="D29" s="42"/>
      <c r="E29" s="42"/>
      <c r="F29" s="42"/>
      <c r="G29" s="42"/>
    </row>
    <row r="30" spans="2:7">
      <c r="B30" s="42"/>
      <c r="C30" s="42"/>
      <c r="D30" s="42"/>
      <c r="E30" s="42"/>
      <c r="F30" s="42"/>
      <c r="G30" s="42"/>
    </row>
    <row r="31" spans="2:7">
      <c r="B31" s="42"/>
      <c r="C31" s="42"/>
      <c r="D31" s="42"/>
      <c r="E31" s="42"/>
      <c r="F31" s="42"/>
      <c r="G31" s="42"/>
    </row>
    <row r="32" spans="2:7">
      <c r="B32" s="42"/>
      <c r="C32" s="42"/>
      <c r="D32" s="42"/>
      <c r="E32" s="42"/>
      <c r="F32" s="42"/>
      <c r="G32" s="42"/>
    </row>
  </sheetData>
  <mergeCells count="7">
    <mergeCell ref="A3:K4"/>
    <mergeCell ref="A5:K6"/>
    <mergeCell ref="A7:K8"/>
    <mergeCell ref="B16:N17"/>
    <mergeCell ref="B18:N19"/>
    <mergeCell ref="B25:G26"/>
    <mergeCell ref="B27:G32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"/>
  <sheetViews>
    <sheetView tabSelected="1" zoomScale="90" zoomScaleNormal="90" workbookViewId="0">
      <selection activeCell="U6" sqref="A1:W6"/>
    </sheetView>
  </sheetViews>
  <sheetFormatPr defaultColWidth="8.25" defaultRowHeight="14.25" outlineLevelRow="5"/>
  <cols>
    <col min="1" max="1" width="12.7166666666667" style="194" customWidth="1"/>
    <col min="2" max="2" width="13.9166666666667" style="194" customWidth="1"/>
    <col min="3" max="3" width="14.8333333333333" style="194" customWidth="1"/>
    <col min="4" max="5" width="14.3333333333333" style="194" customWidth="1"/>
    <col min="6" max="6" width="13.25" style="194" customWidth="1"/>
    <col min="7" max="7" width="10.0833333333333" style="194" customWidth="1"/>
    <col min="8" max="8" width="10.3333333333333" style="194"/>
    <col min="9" max="16384" width="8.25" style="194"/>
  </cols>
  <sheetData>
    <row r="1" s="194" customFormat="1" ht="30" customHeight="1" spans="1:23">
      <c r="A1" s="195" t="s">
        <v>43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</row>
    <row r="2" s="194" customFormat="1" ht="30" customHeight="1" spans="1:23">
      <c r="A2" s="182" t="s">
        <v>44</v>
      </c>
      <c r="B2" s="182"/>
      <c r="C2" s="195" t="s">
        <v>45</v>
      </c>
      <c r="D2" s="196"/>
      <c r="E2" s="196"/>
      <c r="F2" s="182" t="s">
        <v>46</v>
      </c>
      <c r="G2" s="182"/>
      <c r="H2" s="195">
        <v>20220505</v>
      </c>
      <c r="I2" s="196"/>
      <c r="J2" s="182" t="s">
        <v>47</v>
      </c>
      <c r="K2" s="182"/>
      <c r="L2" s="195" t="s">
        <v>48</v>
      </c>
      <c r="M2" s="195"/>
      <c r="N2" s="200"/>
      <c r="O2" s="201"/>
      <c r="P2" s="201"/>
      <c r="Q2" s="201"/>
      <c r="R2" s="201"/>
      <c r="S2" s="201"/>
      <c r="T2" s="201"/>
      <c r="U2" s="201"/>
      <c r="V2" s="201"/>
      <c r="W2" s="202"/>
    </row>
    <row r="3" s="194" customFormat="1" ht="30" customHeight="1" spans="1:23">
      <c r="A3" s="197" t="s">
        <v>49</v>
      </c>
      <c r="B3" s="197" t="s">
        <v>50</v>
      </c>
      <c r="C3" s="197" t="s">
        <v>51</v>
      </c>
      <c r="D3" s="197" t="s">
        <v>52</v>
      </c>
      <c r="E3" s="197" t="s">
        <v>53</v>
      </c>
      <c r="F3" s="197" t="s">
        <v>54</v>
      </c>
      <c r="G3" s="198" t="s">
        <v>55</v>
      </c>
      <c r="H3" s="198" t="s">
        <v>56</v>
      </c>
      <c r="I3" s="198" t="s">
        <v>57</v>
      </c>
      <c r="J3" s="198" t="s">
        <v>58</v>
      </c>
      <c r="K3" s="198" t="s">
        <v>59</v>
      </c>
      <c r="L3" s="198" t="s">
        <v>60</v>
      </c>
      <c r="M3" s="198" t="s">
        <v>61</v>
      </c>
      <c r="N3" s="198" t="s">
        <v>62</v>
      </c>
      <c r="O3" s="198" t="s">
        <v>63</v>
      </c>
      <c r="P3" s="198" t="s">
        <v>64</v>
      </c>
      <c r="Q3" s="198" t="s">
        <v>65</v>
      </c>
      <c r="R3" s="198" t="s">
        <v>66</v>
      </c>
      <c r="S3" s="198" t="s">
        <v>67</v>
      </c>
      <c r="T3" s="198" t="s">
        <v>68</v>
      </c>
      <c r="U3" s="198" t="s">
        <v>69</v>
      </c>
      <c r="V3" s="198" t="s">
        <v>70</v>
      </c>
      <c r="W3" s="198" t="s">
        <v>71</v>
      </c>
    </row>
    <row r="4" s="194" customFormat="1" spans="1:23">
      <c r="A4" s="199" t="s">
        <v>72</v>
      </c>
      <c r="B4" s="199" t="s">
        <v>73</v>
      </c>
      <c r="C4" s="199" t="s">
        <v>74</v>
      </c>
      <c r="D4" s="199"/>
      <c r="E4" s="199" t="s">
        <v>75</v>
      </c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</row>
    <row r="5" s="194" customFormat="1" spans="1:23">
      <c r="A5" s="199" t="s">
        <v>76</v>
      </c>
      <c r="B5" s="199" t="s">
        <v>77</v>
      </c>
      <c r="C5" s="199" t="s">
        <v>78</v>
      </c>
      <c r="D5" s="199"/>
      <c r="E5" s="199" t="s">
        <v>45</v>
      </c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196"/>
      <c r="R5" s="196"/>
      <c r="S5" s="196"/>
      <c r="T5" s="196"/>
      <c r="U5" s="196"/>
      <c r="V5" s="196"/>
      <c r="W5" s="196"/>
    </row>
    <row r="6" s="194" customFormat="1" spans="1:23">
      <c r="A6" s="199" t="s">
        <v>9</v>
      </c>
      <c r="B6" s="199" t="s">
        <v>79</v>
      </c>
      <c r="C6" s="199" t="s">
        <v>80</v>
      </c>
      <c r="D6" s="199"/>
      <c r="E6" s="199" t="s">
        <v>81</v>
      </c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  <c r="W6" s="196"/>
    </row>
  </sheetData>
  <mergeCells count="6">
    <mergeCell ref="A1:W1"/>
    <mergeCell ref="A2:B2"/>
    <mergeCell ref="F2:G2"/>
    <mergeCell ref="J2:K2"/>
    <mergeCell ref="L2:M2"/>
    <mergeCell ref="N2:W2"/>
  </mergeCells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D5" sqref="D5:I5"/>
    </sheetView>
  </sheetViews>
  <sheetFormatPr defaultColWidth="8.66666666666667" defaultRowHeight="14.25"/>
  <cols>
    <col min="3" max="3" width="13.25" customWidth="1"/>
    <col min="4" max="4" width="12.8333333333333" customWidth="1"/>
    <col min="5" max="5" width="11.1666666666667" customWidth="1"/>
    <col min="7" max="7" width="9.41666666666667" customWidth="1"/>
    <col min="9" max="9" width="13.6666666666667" customWidth="1"/>
  </cols>
  <sheetData>
    <row r="1" ht="18" spans="1:8">
      <c r="A1" s="26" t="s">
        <v>349</v>
      </c>
      <c r="B1" s="26"/>
      <c r="C1" s="26"/>
      <c r="D1" s="26"/>
      <c r="E1" s="26"/>
      <c r="F1" s="26"/>
      <c r="G1" s="26"/>
      <c r="H1" s="26"/>
    </row>
    <row r="2" spans="1:8">
      <c r="A2" s="27"/>
      <c r="B2" s="27"/>
      <c r="C2" s="27"/>
      <c r="D2" s="27"/>
      <c r="E2" s="27"/>
      <c r="F2" s="27"/>
      <c r="G2" s="27"/>
      <c r="H2" s="27"/>
    </row>
    <row r="3" ht="23.25" spans="1:9">
      <c r="A3" s="27"/>
      <c r="B3" s="27"/>
      <c r="C3" s="2" t="s">
        <v>3</v>
      </c>
      <c r="D3" s="2"/>
      <c r="E3" s="2"/>
      <c r="F3" s="2"/>
      <c r="G3" s="2"/>
      <c r="H3" s="2"/>
      <c r="I3" s="2"/>
    </row>
    <row r="4" spans="1:9">
      <c r="A4" s="27"/>
      <c r="B4" s="27"/>
      <c r="C4" s="3" t="s">
        <v>83</v>
      </c>
      <c r="D4" s="3" t="s">
        <v>84</v>
      </c>
      <c r="E4" s="4"/>
      <c r="F4" s="4"/>
      <c r="G4" s="4"/>
      <c r="H4" s="3" t="s">
        <v>85</v>
      </c>
      <c r="I4" s="5">
        <v>44721</v>
      </c>
    </row>
    <row r="5" spans="1:9">
      <c r="A5" s="27"/>
      <c r="B5" s="27"/>
      <c r="C5" s="3" t="s">
        <v>86</v>
      </c>
      <c r="D5" s="6" t="s">
        <v>87</v>
      </c>
      <c r="E5" s="7"/>
      <c r="F5" s="7"/>
      <c r="G5" s="7"/>
      <c r="H5" s="7"/>
      <c r="I5" s="8"/>
    </row>
    <row r="6" spans="1:9">
      <c r="A6" s="27"/>
      <c r="B6" s="27"/>
      <c r="C6" s="3" t="s">
        <v>88</v>
      </c>
      <c r="D6" s="9"/>
      <c r="E6" s="10"/>
      <c r="F6" s="10"/>
      <c r="G6" s="10"/>
      <c r="H6" s="10"/>
      <c r="I6" s="11"/>
    </row>
    <row r="7" spans="1:9">
      <c r="A7" s="27"/>
      <c r="B7" s="27"/>
      <c r="C7" s="12"/>
      <c r="D7" s="12"/>
      <c r="E7" s="12"/>
      <c r="F7" s="12"/>
      <c r="G7" s="12"/>
      <c r="H7" s="12"/>
      <c r="I7" s="12"/>
    </row>
    <row r="8" spans="1:9">
      <c r="A8" s="27"/>
      <c r="B8" s="27"/>
      <c r="C8" s="13" t="s">
        <v>89</v>
      </c>
      <c r="D8" s="13"/>
      <c r="E8" s="13"/>
      <c r="F8" s="13"/>
      <c r="G8" s="13"/>
      <c r="H8" s="13"/>
      <c r="I8" s="13"/>
    </row>
    <row r="9" spans="1:9">
      <c r="A9" s="27"/>
      <c r="B9" s="27"/>
      <c r="C9" s="14" t="s">
        <v>90</v>
      </c>
      <c r="D9" s="14" t="s">
        <v>91</v>
      </c>
      <c r="E9" s="14" t="s">
        <v>60</v>
      </c>
      <c r="F9" s="14" t="s">
        <v>92</v>
      </c>
      <c r="G9" s="14"/>
      <c r="H9" s="14" t="s">
        <v>71</v>
      </c>
      <c r="I9" s="14"/>
    </row>
    <row r="10" spans="1:9">
      <c r="A10" s="27"/>
      <c r="B10" s="27"/>
      <c r="C10" s="15" t="s">
        <v>93</v>
      </c>
      <c r="D10" s="15" t="s">
        <v>94</v>
      </c>
      <c r="E10" s="16">
        <v>6480</v>
      </c>
      <c r="F10" s="17">
        <v>1000</v>
      </c>
      <c r="G10" s="17"/>
      <c r="H10" s="17">
        <v>5480</v>
      </c>
      <c r="I10" s="17"/>
    </row>
    <row r="11" spans="1:9">
      <c r="A11" s="27"/>
      <c r="B11" s="27"/>
      <c r="C11" s="15" t="s">
        <v>96</v>
      </c>
      <c r="D11" s="15" t="s">
        <v>75</v>
      </c>
      <c r="E11" s="16">
        <v>12000</v>
      </c>
      <c r="F11" s="17">
        <v>2000</v>
      </c>
      <c r="G11" s="17"/>
      <c r="H11" s="17">
        <v>10000</v>
      </c>
      <c r="I11" s="17"/>
    </row>
    <row r="12" spans="1:9">
      <c r="A12" s="27"/>
      <c r="B12" s="27"/>
      <c r="C12" s="18"/>
      <c r="D12" s="18"/>
      <c r="E12" s="19">
        <v>17480</v>
      </c>
      <c r="F12" s="20">
        <v>3000</v>
      </c>
      <c r="G12" s="20"/>
      <c r="H12" s="20">
        <v>15480</v>
      </c>
      <c r="I12" s="20"/>
    </row>
    <row r="13" spans="1:9">
      <c r="A13" s="27"/>
      <c r="B13" s="27"/>
      <c r="C13" s="21"/>
      <c r="D13" s="21"/>
      <c r="E13" s="21"/>
      <c r="F13" s="21"/>
      <c r="G13" s="21"/>
      <c r="H13" s="21"/>
      <c r="I13" s="21"/>
    </row>
    <row r="14" spans="1:9">
      <c r="A14" s="27"/>
      <c r="B14" s="27"/>
      <c r="C14" s="22" t="s">
        <v>350</v>
      </c>
      <c r="D14" s="22"/>
      <c r="E14" s="22"/>
      <c r="F14" s="22"/>
      <c r="G14" s="22"/>
      <c r="H14" s="22"/>
      <c r="I14" s="22"/>
    </row>
    <row r="15" spans="1:9">
      <c r="A15" s="27"/>
      <c r="B15" s="27"/>
      <c r="C15" s="23" t="s">
        <v>113</v>
      </c>
      <c r="D15" s="23"/>
      <c r="E15" s="23"/>
      <c r="F15" s="14" t="s">
        <v>114</v>
      </c>
      <c r="G15" s="14"/>
      <c r="H15" s="14" t="s">
        <v>115</v>
      </c>
      <c r="I15" s="14"/>
    </row>
    <row r="16" spans="1:9">
      <c r="A16" s="27"/>
      <c r="B16" s="27"/>
      <c r="C16" s="14"/>
      <c r="D16" s="14"/>
      <c r="E16" s="14"/>
      <c r="F16" s="14" t="s">
        <v>117</v>
      </c>
      <c r="G16" s="14" t="s">
        <v>118</v>
      </c>
      <c r="H16" s="14" t="s">
        <v>119</v>
      </c>
      <c r="I16" s="15" t="s">
        <v>120</v>
      </c>
    </row>
    <row r="17" spans="1:9">
      <c r="A17" s="27"/>
      <c r="B17" s="27"/>
      <c r="C17" s="4" t="s">
        <v>121</v>
      </c>
      <c r="D17" s="4"/>
      <c r="E17" s="4"/>
      <c r="F17" s="24">
        <v>2000</v>
      </c>
      <c r="G17" s="16">
        <v>500</v>
      </c>
      <c r="H17" s="16">
        <v>4100</v>
      </c>
      <c r="I17" s="16">
        <v>1900</v>
      </c>
    </row>
    <row r="18" spans="1:9">
      <c r="A18" s="27"/>
      <c r="B18" s="27"/>
      <c r="C18" s="4" t="s">
        <v>122</v>
      </c>
      <c r="D18" s="4"/>
      <c r="E18" s="4"/>
      <c r="F18" s="24">
        <v>1000</v>
      </c>
      <c r="G18" s="16">
        <v>2000</v>
      </c>
      <c r="H18" s="16">
        <v>3200</v>
      </c>
      <c r="I18" s="16">
        <v>1900</v>
      </c>
    </row>
    <row r="19" spans="1:9">
      <c r="A19" s="27"/>
      <c r="B19" s="27"/>
      <c r="C19" s="4" t="s">
        <v>124</v>
      </c>
      <c r="D19" s="4"/>
      <c r="E19" s="4"/>
      <c r="F19" s="24">
        <v>2000</v>
      </c>
      <c r="G19" s="16"/>
      <c r="H19" s="16">
        <v>1600</v>
      </c>
      <c r="I19" s="16"/>
    </row>
    <row r="20" spans="1:9">
      <c r="A20" s="27"/>
      <c r="B20" s="27"/>
      <c r="C20" s="21"/>
      <c r="D20" s="21"/>
      <c r="E20" s="21"/>
      <c r="F20" s="25">
        <v>980</v>
      </c>
      <c r="G20" s="25">
        <v>700</v>
      </c>
      <c r="H20" s="25">
        <v>9000</v>
      </c>
      <c r="I20" s="25">
        <v>3800</v>
      </c>
    </row>
    <row r="21" spans="1:8">
      <c r="A21" s="27"/>
      <c r="B21" s="27"/>
      <c r="C21" s="27"/>
      <c r="D21" s="27"/>
      <c r="E21" s="27"/>
      <c r="F21" s="28"/>
      <c r="G21" s="28"/>
      <c r="H21" s="27"/>
    </row>
  </sheetData>
  <mergeCells count="23">
    <mergeCell ref="C3:I3"/>
    <mergeCell ref="E4:G4"/>
    <mergeCell ref="D5:I5"/>
    <mergeCell ref="D6:I6"/>
    <mergeCell ref="C7:I7"/>
    <mergeCell ref="C8:I8"/>
    <mergeCell ref="F9:G9"/>
    <mergeCell ref="H9:I9"/>
    <mergeCell ref="F10:G10"/>
    <mergeCell ref="H10:I10"/>
    <mergeCell ref="F11:G11"/>
    <mergeCell ref="H11:I11"/>
    <mergeCell ref="F12:G12"/>
    <mergeCell ref="H12:I12"/>
    <mergeCell ref="C13:I13"/>
    <mergeCell ref="C14:I14"/>
    <mergeCell ref="F15:G15"/>
    <mergeCell ref="H15:I15"/>
    <mergeCell ref="C17:E17"/>
    <mergeCell ref="C18:E18"/>
    <mergeCell ref="C19:E19"/>
    <mergeCell ref="C20:E20"/>
    <mergeCell ref="C15:E16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G31" sqref="G31"/>
    </sheetView>
  </sheetViews>
  <sheetFormatPr defaultColWidth="8.66666666666667" defaultRowHeight="14.25" outlineLevelCol="7"/>
  <cols>
    <col min="2" max="2" width="12.75" customWidth="1"/>
    <col min="3" max="3" width="11.8333333333333" customWidth="1"/>
    <col min="8" max="8" width="12.3333333333333" customWidth="1"/>
  </cols>
  <sheetData>
    <row r="1" spans="1:1">
      <c r="A1" t="s">
        <v>408</v>
      </c>
    </row>
    <row r="3" ht="23.25" spans="2:8">
      <c r="B3" s="2" t="s">
        <v>3</v>
      </c>
      <c r="C3" s="2"/>
      <c r="D3" s="2"/>
      <c r="E3" s="2"/>
      <c r="F3" s="2"/>
      <c r="G3" s="2"/>
      <c r="H3" s="2"/>
    </row>
    <row r="4" spans="2:8">
      <c r="B4" s="3" t="s">
        <v>83</v>
      </c>
      <c r="C4" s="3" t="s">
        <v>84</v>
      </c>
      <c r="D4" s="4"/>
      <c r="E4" s="4"/>
      <c r="F4" s="4"/>
      <c r="G4" s="3" t="s">
        <v>85</v>
      </c>
      <c r="H4" s="5">
        <v>44721</v>
      </c>
    </row>
    <row r="5" spans="2:8">
      <c r="B5" s="3" t="s">
        <v>86</v>
      </c>
      <c r="C5" s="6" t="s">
        <v>87</v>
      </c>
      <c r="D5" s="7"/>
      <c r="E5" s="7"/>
      <c r="F5" s="7"/>
      <c r="G5" s="7"/>
      <c r="H5" s="8"/>
    </row>
    <row r="6" spans="2:8">
      <c r="B6" s="3" t="s">
        <v>88</v>
      </c>
      <c r="C6" s="9"/>
      <c r="D6" s="10"/>
      <c r="E6" s="10"/>
      <c r="F6" s="10"/>
      <c r="G6" s="10"/>
      <c r="H6" s="11"/>
    </row>
    <row r="7" spans="2:8">
      <c r="B7" s="12"/>
      <c r="C7" s="12"/>
      <c r="D7" s="12"/>
      <c r="E7" s="12"/>
      <c r="F7" s="12"/>
      <c r="G7" s="12"/>
      <c r="H7" s="12"/>
    </row>
    <row r="8" spans="2:8">
      <c r="B8" s="13" t="s">
        <v>89</v>
      </c>
      <c r="C8" s="13"/>
      <c r="D8" s="13"/>
      <c r="E8" s="13"/>
      <c r="F8" s="13"/>
      <c r="G8" s="13"/>
      <c r="H8" s="13"/>
    </row>
    <row r="9" spans="2:8">
      <c r="B9" s="14" t="s">
        <v>90</v>
      </c>
      <c r="C9" s="14" t="s">
        <v>91</v>
      </c>
      <c r="D9" s="14" t="s">
        <v>60</v>
      </c>
      <c r="E9" s="14" t="s">
        <v>92</v>
      </c>
      <c r="F9" s="14"/>
      <c r="G9" s="14" t="s">
        <v>71</v>
      </c>
      <c r="H9" s="14"/>
    </row>
    <row r="10" spans="2:8">
      <c r="B10" s="15" t="s">
        <v>93</v>
      </c>
      <c r="C10" s="15" t="s">
        <v>94</v>
      </c>
      <c r="D10" s="16">
        <v>6480</v>
      </c>
      <c r="E10" s="17">
        <v>1000</v>
      </c>
      <c r="F10" s="17"/>
      <c r="G10" s="17">
        <v>5480</v>
      </c>
      <c r="H10" s="17"/>
    </row>
    <row r="11" spans="2:8">
      <c r="B11" s="15" t="s">
        <v>96</v>
      </c>
      <c r="C11" s="15" t="s">
        <v>75</v>
      </c>
      <c r="D11" s="16">
        <v>12000</v>
      </c>
      <c r="E11" s="17">
        <v>2000</v>
      </c>
      <c r="F11" s="17"/>
      <c r="G11" s="17">
        <v>10000</v>
      </c>
      <c r="H11" s="17"/>
    </row>
    <row r="12" spans="2:8">
      <c r="B12" s="18"/>
      <c r="C12" s="18"/>
      <c r="D12" s="19">
        <v>17480</v>
      </c>
      <c r="E12" s="20">
        <v>3000</v>
      </c>
      <c r="F12" s="20"/>
      <c r="G12" s="20">
        <v>15480</v>
      </c>
      <c r="H12" s="20"/>
    </row>
    <row r="13" spans="2:8">
      <c r="B13" s="21"/>
      <c r="C13" s="21"/>
      <c r="D13" s="21"/>
      <c r="E13" s="21"/>
      <c r="F13" s="21"/>
      <c r="G13" s="21"/>
      <c r="H13" s="21"/>
    </row>
    <row r="14" spans="2:8">
      <c r="B14" s="22" t="s">
        <v>350</v>
      </c>
      <c r="C14" s="22"/>
      <c r="D14" s="22"/>
      <c r="E14" s="22"/>
      <c r="F14" s="22"/>
      <c r="G14" s="22"/>
      <c r="H14" s="22"/>
    </row>
    <row r="15" spans="2:8">
      <c r="B15" s="23" t="s">
        <v>113</v>
      </c>
      <c r="C15" s="23"/>
      <c r="D15" s="23"/>
      <c r="E15" s="14" t="s">
        <v>114</v>
      </c>
      <c r="F15" s="14"/>
      <c r="G15" s="14" t="s">
        <v>115</v>
      </c>
      <c r="H15" s="14"/>
    </row>
    <row r="16" spans="2:8">
      <c r="B16" s="14"/>
      <c r="C16" s="14"/>
      <c r="D16" s="14"/>
      <c r="E16" s="14" t="s">
        <v>117</v>
      </c>
      <c r="F16" s="14" t="s">
        <v>118</v>
      </c>
      <c r="G16" s="14" t="s">
        <v>119</v>
      </c>
      <c r="H16" s="15" t="s">
        <v>120</v>
      </c>
    </row>
    <row r="17" spans="2:8">
      <c r="B17" s="4" t="s">
        <v>121</v>
      </c>
      <c r="C17" s="4"/>
      <c r="D17" s="4"/>
      <c r="E17" s="24">
        <v>2000</v>
      </c>
      <c r="F17" s="16">
        <v>500</v>
      </c>
      <c r="G17" s="16">
        <v>4100</v>
      </c>
      <c r="H17" s="16">
        <v>1900</v>
      </c>
    </row>
    <row r="18" spans="2:8">
      <c r="B18" s="4" t="s">
        <v>122</v>
      </c>
      <c r="C18" s="4"/>
      <c r="D18" s="4"/>
      <c r="E18" s="24">
        <v>1000</v>
      </c>
      <c r="F18" s="16">
        <v>2000</v>
      </c>
      <c r="G18" s="16">
        <v>3200</v>
      </c>
      <c r="H18" s="16">
        <v>1900</v>
      </c>
    </row>
    <row r="19" spans="2:8">
      <c r="B19" s="4" t="s">
        <v>124</v>
      </c>
      <c r="C19" s="4"/>
      <c r="D19" s="4"/>
      <c r="E19" s="24">
        <v>2000</v>
      </c>
      <c r="F19" s="16"/>
      <c r="G19" s="16">
        <v>1600</v>
      </c>
      <c r="H19" s="16"/>
    </row>
    <row r="20" spans="2:8">
      <c r="B20" s="21"/>
      <c r="C20" s="21"/>
      <c r="D20" s="21"/>
      <c r="E20" s="25">
        <v>980</v>
      </c>
      <c r="F20" s="25">
        <v>700</v>
      </c>
      <c r="G20" s="25">
        <v>9000</v>
      </c>
      <c r="H20" s="25">
        <v>3800</v>
      </c>
    </row>
    <row r="23" spans="1:1">
      <c r="A23" t="s">
        <v>409</v>
      </c>
    </row>
  </sheetData>
  <mergeCells count="23">
    <mergeCell ref="B3:H3"/>
    <mergeCell ref="D4:F4"/>
    <mergeCell ref="C5:H5"/>
    <mergeCell ref="C6:H6"/>
    <mergeCell ref="B7:H7"/>
    <mergeCell ref="B8:H8"/>
    <mergeCell ref="E9:F9"/>
    <mergeCell ref="G9:H9"/>
    <mergeCell ref="E10:F10"/>
    <mergeCell ref="G10:H10"/>
    <mergeCell ref="E11:F11"/>
    <mergeCell ref="G11:H11"/>
    <mergeCell ref="E12:F12"/>
    <mergeCell ref="G12:H12"/>
    <mergeCell ref="B13:H13"/>
    <mergeCell ref="B14:H14"/>
    <mergeCell ref="E15:F15"/>
    <mergeCell ref="G15:H15"/>
    <mergeCell ref="B17:D17"/>
    <mergeCell ref="B18:D18"/>
    <mergeCell ref="B19:D19"/>
    <mergeCell ref="B20:D20"/>
    <mergeCell ref="B15:D16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66666666666667" defaultRowHeight="14.25"/>
  <sheetData/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"/>
  <sheetViews>
    <sheetView workbookViewId="0">
      <selection activeCell="S17" sqref="S17"/>
    </sheetView>
  </sheetViews>
  <sheetFormatPr defaultColWidth="8.66666666666667" defaultRowHeight="14.25" outlineLevelRow="2"/>
  <sheetData>
    <row r="1" spans="1:1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1">
    <mergeCell ref="A1:R3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8"/>
  <sheetViews>
    <sheetView zoomScale="110" zoomScaleNormal="110" topLeftCell="A38" workbookViewId="0">
      <selection activeCell="B46" sqref="B46:B47"/>
    </sheetView>
  </sheetViews>
  <sheetFormatPr defaultColWidth="9" defaultRowHeight="14.25"/>
  <cols>
    <col min="1" max="1" width="9" style="27"/>
    <col min="2" max="2" width="10.1666666666667" style="27" customWidth="1"/>
    <col min="3" max="3" width="10" style="27" customWidth="1"/>
    <col min="4" max="4" width="13.8333333333333" style="27" customWidth="1"/>
    <col min="5" max="5" width="13.1416666666667" style="27" customWidth="1"/>
    <col min="6" max="6" width="14.0666666666667" style="27" customWidth="1"/>
    <col min="7" max="7" width="14.4333333333333" style="27" customWidth="1"/>
    <col min="8" max="8" width="17.0333333333333" style="27" customWidth="1"/>
    <col min="9" max="16384" width="9" style="27"/>
  </cols>
  <sheetData>
    <row r="1" spans="1:13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1:1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35" ht="18" spans="1:9">
      <c r="A35" s="26" t="s">
        <v>82</v>
      </c>
      <c r="B35" s="26"/>
      <c r="C35" s="26"/>
      <c r="D35" s="26"/>
      <c r="E35" s="26"/>
      <c r="F35" s="26"/>
      <c r="G35" s="26"/>
      <c r="H35" s="26"/>
      <c r="I35" s="26"/>
    </row>
    <row r="37" ht="23.25" spans="2:8">
      <c r="B37" s="2" t="s">
        <v>3</v>
      </c>
      <c r="C37" s="2"/>
      <c r="D37" s="2"/>
      <c r="E37" s="2"/>
      <c r="F37" s="2"/>
      <c r="G37" s="2"/>
      <c r="H37" s="2"/>
    </row>
    <row r="38" spans="2:8">
      <c r="B38" s="3" t="s">
        <v>83</v>
      </c>
      <c r="C38" s="3" t="s">
        <v>84</v>
      </c>
      <c r="D38" s="4"/>
      <c r="E38" s="4"/>
      <c r="F38" s="4"/>
      <c r="G38" s="3" t="s">
        <v>85</v>
      </c>
      <c r="H38" s="5">
        <v>44721</v>
      </c>
    </row>
    <row r="39" spans="2:8">
      <c r="B39" s="3" t="s">
        <v>86</v>
      </c>
      <c r="C39" s="6" t="s">
        <v>87</v>
      </c>
      <c r="D39" s="7"/>
      <c r="E39" s="7"/>
      <c r="F39" s="7"/>
      <c r="G39" s="7"/>
      <c r="H39" s="8"/>
    </row>
    <row r="40" spans="2:8">
      <c r="B40" s="3" t="s">
        <v>88</v>
      </c>
      <c r="C40" s="12"/>
      <c r="D40" s="12"/>
      <c r="E40" s="12"/>
      <c r="F40" s="12"/>
      <c r="G40" s="12"/>
      <c r="H40" s="12"/>
    </row>
    <row r="41" spans="2:8">
      <c r="B41" s="187"/>
      <c r="C41" s="188"/>
      <c r="D41" s="188"/>
      <c r="E41" s="188"/>
      <c r="F41" s="188"/>
      <c r="G41" s="188"/>
      <c r="H41" s="188"/>
    </row>
    <row r="42" ht="22" customHeight="1" spans="2:8">
      <c r="B42" s="13" t="s">
        <v>89</v>
      </c>
      <c r="C42" s="13"/>
      <c r="D42" s="13"/>
      <c r="E42" s="13"/>
      <c r="F42" s="13"/>
      <c r="G42" s="13"/>
      <c r="H42" s="13"/>
    </row>
    <row r="43" spans="2:8">
      <c r="B43" s="14" t="s">
        <v>90</v>
      </c>
      <c r="C43" s="14" t="s">
        <v>91</v>
      </c>
      <c r="D43" s="14" t="s">
        <v>60</v>
      </c>
      <c r="E43" s="14" t="s">
        <v>92</v>
      </c>
      <c r="F43" s="14"/>
      <c r="G43" s="14" t="s">
        <v>71</v>
      </c>
      <c r="H43" s="14"/>
    </row>
    <row r="44" spans="2:13">
      <c r="B44" s="15" t="s">
        <v>93</v>
      </c>
      <c r="C44" s="15" t="s">
        <v>94</v>
      </c>
      <c r="D44" s="16">
        <v>6000</v>
      </c>
      <c r="E44" s="17">
        <v>900</v>
      </c>
      <c r="F44" s="17"/>
      <c r="G44" s="17">
        <v>5100</v>
      </c>
      <c r="H44" s="17"/>
      <c r="L44" s="110" t="s">
        <v>95</v>
      </c>
      <c r="M44">
        <v>1900</v>
      </c>
    </row>
    <row r="45" spans="2:17">
      <c r="B45" s="15" t="s">
        <v>96</v>
      </c>
      <c r="C45" s="15" t="s">
        <v>75</v>
      </c>
      <c r="D45" s="16">
        <v>10000</v>
      </c>
      <c r="E45" s="17">
        <v>1600</v>
      </c>
      <c r="F45" s="17"/>
      <c r="G45" s="17">
        <v>8400</v>
      </c>
      <c r="H45" s="17"/>
      <c r="L45" s="110" t="s">
        <v>97</v>
      </c>
      <c r="M45" s="121">
        <v>4100</v>
      </c>
      <c r="Q45" s="27" t="s">
        <v>98</v>
      </c>
    </row>
    <row r="46" spans="2:13">
      <c r="B46" s="15" t="s">
        <v>99</v>
      </c>
      <c r="C46" s="15" t="s">
        <v>81</v>
      </c>
      <c r="D46" s="16">
        <v>480</v>
      </c>
      <c r="E46" s="17">
        <v>100</v>
      </c>
      <c r="F46" s="17"/>
      <c r="G46" s="17">
        <v>380</v>
      </c>
      <c r="H46" s="17"/>
      <c r="L46" s="110"/>
      <c r="M46" s="121"/>
    </row>
    <row r="47" spans="2:13">
      <c r="B47" s="15" t="s">
        <v>100</v>
      </c>
      <c r="C47" s="15" t="s">
        <v>45</v>
      </c>
      <c r="D47" s="16">
        <v>2000</v>
      </c>
      <c r="E47" s="17">
        <v>400</v>
      </c>
      <c r="F47" s="17"/>
      <c r="G47" s="17">
        <v>1600</v>
      </c>
      <c r="H47" s="17"/>
      <c r="L47" s="110"/>
      <c r="M47" s="121"/>
    </row>
    <row r="48" spans="2:13">
      <c r="B48" s="18"/>
      <c r="C48" s="18"/>
      <c r="D48" s="19">
        <v>18480</v>
      </c>
      <c r="E48" s="20">
        <v>3000</v>
      </c>
      <c r="F48" s="20"/>
      <c r="G48" s="20">
        <v>15480</v>
      </c>
      <c r="H48" s="20"/>
      <c r="L48" s="110" t="s">
        <v>101</v>
      </c>
      <c r="M48" s="121">
        <v>3200</v>
      </c>
    </row>
    <row r="49" spans="2:13">
      <c r="B49" s="21"/>
      <c r="C49" s="21"/>
      <c r="D49" s="21"/>
      <c r="E49" s="21"/>
      <c r="F49" s="21"/>
      <c r="G49" s="21"/>
      <c r="H49" s="21"/>
      <c r="L49" s="123" t="s">
        <v>102</v>
      </c>
      <c r="M49">
        <v>1900</v>
      </c>
    </row>
    <row r="50" spans="2:13">
      <c r="B50" s="13" t="s">
        <v>103</v>
      </c>
      <c r="C50" s="13"/>
      <c r="D50" s="13"/>
      <c r="E50" s="13"/>
      <c r="F50" s="13"/>
      <c r="G50" s="13"/>
      <c r="H50" s="13"/>
      <c r="L50" s="123"/>
      <c r="M50"/>
    </row>
    <row r="51" spans="2:13">
      <c r="B51" s="13"/>
      <c r="C51" s="13"/>
      <c r="D51" s="13"/>
      <c r="E51" s="13"/>
      <c r="F51" s="13"/>
      <c r="G51" s="13"/>
      <c r="H51" s="13"/>
      <c r="L51" s="123"/>
      <c r="M51"/>
    </row>
    <row r="52" spans="2:13">
      <c r="B52" s="15" t="s">
        <v>104</v>
      </c>
      <c r="C52" s="15"/>
      <c r="D52" s="15" t="s">
        <v>105</v>
      </c>
      <c r="E52" s="15"/>
      <c r="F52" s="15"/>
      <c r="G52" s="15" t="s">
        <v>106</v>
      </c>
      <c r="H52" s="15"/>
      <c r="L52" s="123" t="s">
        <v>107</v>
      </c>
      <c r="M52"/>
    </row>
    <row r="53" spans="2:13">
      <c r="B53" s="15">
        <v>6601.03</v>
      </c>
      <c r="C53" s="15"/>
      <c r="D53" s="15" t="s">
        <v>108</v>
      </c>
      <c r="E53" s="15"/>
      <c r="F53" s="15"/>
      <c r="G53" s="189">
        <v>480</v>
      </c>
      <c r="H53" s="189"/>
      <c r="L53" s="123" t="s">
        <v>109</v>
      </c>
      <c r="M53"/>
    </row>
    <row r="54" spans="2:13">
      <c r="B54" s="15">
        <v>2315.22</v>
      </c>
      <c r="C54" s="15"/>
      <c r="D54" s="15" t="s">
        <v>110</v>
      </c>
      <c r="E54" s="15"/>
      <c r="F54" s="15"/>
      <c r="G54" s="189">
        <v>2000</v>
      </c>
      <c r="H54" s="189"/>
      <c r="L54" s="123"/>
      <c r="M54"/>
    </row>
    <row r="55" spans="2:13">
      <c r="B55" s="21"/>
      <c r="C55" s="21"/>
      <c r="D55" s="21"/>
      <c r="E55" s="21"/>
      <c r="F55" s="21"/>
      <c r="G55" s="21"/>
      <c r="H55" s="21"/>
      <c r="L55" s="123"/>
      <c r="M55"/>
    </row>
    <row r="56" ht="24" customHeight="1" spans="2:13">
      <c r="B56" s="22" t="s">
        <v>111</v>
      </c>
      <c r="C56" s="22"/>
      <c r="D56" s="22"/>
      <c r="E56" s="22"/>
      <c r="F56" s="22"/>
      <c r="G56" s="22"/>
      <c r="H56" s="22"/>
      <c r="L56" t="s">
        <v>112</v>
      </c>
      <c r="M56">
        <v>1600</v>
      </c>
    </row>
    <row r="57" spans="2:13">
      <c r="B57" s="23" t="s">
        <v>113</v>
      </c>
      <c r="C57" s="23"/>
      <c r="D57" s="23"/>
      <c r="E57" s="190" t="s">
        <v>114</v>
      </c>
      <c r="F57" s="191"/>
      <c r="G57" s="190" t="s">
        <v>115</v>
      </c>
      <c r="H57" s="191"/>
      <c r="J57" s="138"/>
      <c r="L57" t="s">
        <v>116</v>
      </c>
      <c r="M57">
        <v>100</v>
      </c>
    </row>
    <row r="58" spans="2:8">
      <c r="B58" s="14"/>
      <c r="C58" s="14"/>
      <c r="D58" s="14"/>
      <c r="E58" s="23" t="s">
        <v>117</v>
      </c>
      <c r="F58" s="23" t="s">
        <v>118</v>
      </c>
      <c r="G58" s="23" t="s">
        <v>119</v>
      </c>
      <c r="H58" s="192" t="s">
        <v>120</v>
      </c>
    </row>
    <row r="59" spans="2:8">
      <c r="B59" s="4" t="s">
        <v>121</v>
      </c>
      <c r="C59" s="4"/>
      <c r="D59" s="4"/>
      <c r="E59" s="24">
        <v>2000</v>
      </c>
      <c r="F59" s="16">
        <v>500</v>
      </c>
      <c r="G59" s="16">
        <v>4100</v>
      </c>
      <c r="H59" s="16">
        <v>1900</v>
      </c>
    </row>
    <row r="60" spans="2:13">
      <c r="B60" s="4" t="s">
        <v>122</v>
      </c>
      <c r="C60" s="4"/>
      <c r="D60" s="4"/>
      <c r="E60" s="24">
        <v>1000</v>
      </c>
      <c r="F60" s="16">
        <v>1000</v>
      </c>
      <c r="G60" s="16">
        <v>3200</v>
      </c>
      <c r="H60" s="16">
        <v>1900</v>
      </c>
      <c r="L60" t="s">
        <v>123</v>
      </c>
      <c r="M60">
        <v>2000</v>
      </c>
    </row>
    <row r="61" spans="2:13">
      <c r="B61" s="4" t="s">
        <v>124</v>
      </c>
      <c r="C61" s="4"/>
      <c r="D61" s="4"/>
      <c r="E61" s="24">
        <v>2000</v>
      </c>
      <c r="F61" s="16"/>
      <c r="G61" s="16">
        <v>1600</v>
      </c>
      <c r="H61" s="16"/>
      <c r="L61" t="s">
        <v>125</v>
      </c>
      <c r="M61">
        <v>500</v>
      </c>
    </row>
    <row r="62" spans="5:13">
      <c r="E62" s="25">
        <v>980</v>
      </c>
      <c r="F62" s="25">
        <v>1500</v>
      </c>
      <c r="G62" s="25">
        <v>9000</v>
      </c>
      <c r="H62" s="25">
        <v>3800</v>
      </c>
      <c r="L62" t="s">
        <v>126</v>
      </c>
      <c r="M62">
        <v>1000</v>
      </c>
    </row>
    <row r="63" spans="12:13">
      <c r="L63" t="s">
        <v>127</v>
      </c>
      <c r="M63">
        <v>2000</v>
      </c>
    </row>
    <row r="64" spans="2:8">
      <c r="B64" s="193" t="s">
        <v>128</v>
      </c>
      <c r="C64" s="193"/>
      <c r="D64" s="193"/>
      <c r="E64" s="193"/>
      <c r="F64" s="193"/>
      <c r="G64" s="193"/>
      <c r="H64" s="193"/>
    </row>
    <row r="65" spans="2:8">
      <c r="B65" s="193"/>
      <c r="C65" s="193"/>
      <c r="D65" s="193"/>
      <c r="E65" s="193"/>
      <c r="F65" s="193"/>
      <c r="G65" s="193"/>
      <c r="H65" s="193"/>
    </row>
    <row r="68" spans="2:2">
      <c r="B68" s="27" t="s">
        <v>129</v>
      </c>
    </row>
  </sheetData>
  <mergeCells count="39">
    <mergeCell ref="B37:H37"/>
    <mergeCell ref="D38:F38"/>
    <mergeCell ref="C39:H39"/>
    <mergeCell ref="C40:H40"/>
    <mergeCell ref="B41:H41"/>
    <mergeCell ref="B42:H42"/>
    <mergeCell ref="E43:F43"/>
    <mergeCell ref="G43:H43"/>
    <mergeCell ref="E44:F44"/>
    <mergeCell ref="G44:H44"/>
    <mergeCell ref="E45:F45"/>
    <mergeCell ref="G45:H45"/>
    <mergeCell ref="E46:F46"/>
    <mergeCell ref="G46:H46"/>
    <mergeCell ref="E47:F47"/>
    <mergeCell ref="G47:H47"/>
    <mergeCell ref="E48:F48"/>
    <mergeCell ref="G48:H48"/>
    <mergeCell ref="B49:H49"/>
    <mergeCell ref="B52:C52"/>
    <mergeCell ref="D52:F52"/>
    <mergeCell ref="G52:H52"/>
    <mergeCell ref="B53:C53"/>
    <mergeCell ref="D53:F53"/>
    <mergeCell ref="G53:H53"/>
    <mergeCell ref="B54:C54"/>
    <mergeCell ref="D54:F54"/>
    <mergeCell ref="G54:H54"/>
    <mergeCell ref="B55:H55"/>
    <mergeCell ref="B56:H56"/>
    <mergeCell ref="E57:F57"/>
    <mergeCell ref="G57:H57"/>
    <mergeCell ref="B59:D59"/>
    <mergeCell ref="B60:D60"/>
    <mergeCell ref="B61:D61"/>
    <mergeCell ref="A1:M4"/>
    <mergeCell ref="B50:H51"/>
    <mergeCell ref="B57:D58"/>
    <mergeCell ref="B64:H65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topLeftCell="A4" workbookViewId="0">
      <selection activeCell="B9" sqref="B9"/>
    </sheetView>
  </sheetViews>
  <sheetFormatPr defaultColWidth="8.66666666666667" defaultRowHeight="14.25" outlineLevelCol="5"/>
  <cols>
    <col min="2" max="2" width="17.9166666666667" customWidth="1"/>
    <col min="4" max="4" width="21" customWidth="1"/>
    <col min="5" max="5" width="12" customWidth="1"/>
    <col min="6" max="6" width="28.6666666666667" customWidth="1"/>
  </cols>
  <sheetData>
    <row r="1" spans="1:6">
      <c r="A1" s="185" t="s">
        <v>130</v>
      </c>
      <c r="B1" s="185" t="s">
        <v>131</v>
      </c>
      <c r="C1" s="185" t="s">
        <v>132</v>
      </c>
      <c r="D1" s="185" t="s">
        <v>133</v>
      </c>
      <c r="E1" s="185" t="s">
        <v>134</v>
      </c>
      <c r="F1" s="185" t="s">
        <v>135</v>
      </c>
    </row>
    <row r="2" spans="1:6">
      <c r="A2" s="45">
        <v>1</v>
      </c>
      <c r="B2" s="45" t="s">
        <v>136</v>
      </c>
      <c r="C2" s="45" t="s">
        <v>137</v>
      </c>
      <c r="D2" s="186" t="s">
        <v>138</v>
      </c>
      <c r="E2" s="45" t="s">
        <v>139</v>
      </c>
      <c r="F2" s="45"/>
    </row>
    <row r="3" spans="1:6">
      <c r="A3" s="45">
        <v>2</v>
      </c>
      <c r="B3" s="45" t="s">
        <v>140</v>
      </c>
      <c r="C3" s="45" t="s">
        <v>141</v>
      </c>
      <c r="D3" s="186" t="s">
        <v>142</v>
      </c>
      <c r="E3" s="45" t="s">
        <v>143</v>
      </c>
      <c r="F3" s="45" t="s">
        <v>144</v>
      </c>
    </row>
    <row r="4" spans="1:6">
      <c r="A4" s="35"/>
      <c r="B4" s="35"/>
      <c r="C4" s="35"/>
      <c r="D4" s="43"/>
      <c r="E4" s="35"/>
      <c r="F4" s="35"/>
    </row>
    <row r="5" spans="1:6">
      <c r="A5" s="185" t="s">
        <v>130</v>
      </c>
      <c r="B5" s="185" t="s">
        <v>131</v>
      </c>
      <c r="C5" s="185" t="s">
        <v>132</v>
      </c>
      <c r="D5" s="185" t="s">
        <v>133</v>
      </c>
      <c r="E5" s="185" t="s">
        <v>134</v>
      </c>
      <c r="F5" s="185" t="s">
        <v>135</v>
      </c>
    </row>
    <row r="6" spans="1:6">
      <c r="A6" s="45">
        <v>1</v>
      </c>
      <c r="B6" s="45" t="s">
        <v>136</v>
      </c>
      <c r="C6" s="45" t="s">
        <v>137</v>
      </c>
      <c r="D6" s="186" t="s">
        <v>145</v>
      </c>
      <c r="E6" s="45" t="s">
        <v>139</v>
      </c>
      <c r="F6" s="45"/>
    </row>
    <row r="7" spans="1:6">
      <c r="A7" s="45">
        <v>2</v>
      </c>
      <c r="B7" s="45" t="s">
        <v>140</v>
      </c>
      <c r="C7" s="45" t="s">
        <v>141</v>
      </c>
      <c r="D7" s="186" t="s">
        <v>146</v>
      </c>
      <c r="E7" s="45" t="s">
        <v>147</v>
      </c>
      <c r="F7" s="45" t="s">
        <v>147</v>
      </c>
    </row>
    <row r="8" spans="1:6">
      <c r="A8" s="45">
        <v>3</v>
      </c>
      <c r="B8" s="45" t="s">
        <v>148</v>
      </c>
      <c r="C8" s="45" t="s">
        <v>149</v>
      </c>
      <c r="D8" s="186" t="s">
        <v>150</v>
      </c>
      <c r="E8" s="45" t="s">
        <v>147</v>
      </c>
      <c r="F8" s="45" t="s">
        <v>147</v>
      </c>
    </row>
    <row r="9" spans="1:6">
      <c r="A9" s="45">
        <v>4</v>
      </c>
      <c r="B9" s="45" t="s">
        <v>151</v>
      </c>
      <c r="C9" s="45" t="s">
        <v>152</v>
      </c>
      <c r="D9" s="186" t="s">
        <v>153</v>
      </c>
      <c r="E9" s="45" t="s">
        <v>147</v>
      </c>
      <c r="F9" s="45" t="s">
        <v>147</v>
      </c>
    </row>
    <row r="10" spans="1:6">
      <c r="A10" s="45">
        <v>5</v>
      </c>
      <c r="B10" s="45" t="s">
        <v>154</v>
      </c>
      <c r="C10" s="45" t="s">
        <v>155</v>
      </c>
      <c r="D10" s="186" t="s">
        <v>156</v>
      </c>
      <c r="E10" s="45" t="s">
        <v>147</v>
      </c>
      <c r="F10" s="45" t="s">
        <v>147</v>
      </c>
    </row>
    <row r="11" spans="1:6">
      <c r="A11" s="45">
        <v>6</v>
      </c>
      <c r="B11" s="45" t="s">
        <v>157</v>
      </c>
      <c r="C11" s="45" t="s">
        <v>158</v>
      </c>
      <c r="D11" s="186" t="s">
        <v>159</v>
      </c>
      <c r="E11" s="45" t="s">
        <v>139</v>
      </c>
      <c r="F11" s="45"/>
    </row>
    <row r="12" spans="1:6">
      <c r="A12" s="45">
        <v>7</v>
      </c>
      <c r="B12" s="45" t="s">
        <v>157</v>
      </c>
      <c r="C12" s="45" t="s">
        <v>160</v>
      </c>
      <c r="D12" s="186" t="s">
        <v>161</v>
      </c>
      <c r="E12" s="45" t="s">
        <v>139</v>
      </c>
      <c r="F12" s="45"/>
    </row>
    <row r="13" spans="1:6">
      <c r="A13" s="45">
        <v>8</v>
      </c>
      <c r="B13" s="45" t="s">
        <v>162</v>
      </c>
      <c r="C13" s="45" t="s">
        <v>163</v>
      </c>
      <c r="D13" s="186" t="s">
        <v>164</v>
      </c>
      <c r="E13" s="45" t="s">
        <v>139</v>
      </c>
      <c r="F13" s="45"/>
    </row>
    <row r="14" spans="1:6">
      <c r="A14" s="45">
        <v>9</v>
      </c>
      <c r="B14" s="45" t="s">
        <v>162</v>
      </c>
      <c r="C14" s="45" t="s">
        <v>165</v>
      </c>
      <c r="D14" s="186" t="s">
        <v>166</v>
      </c>
      <c r="E14" s="45" t="s">
        <v>139</v>
      </c>
      <c r="F14" s="45"/>
    </row>
    <row r="15" spans="1:6">
      <c r="A15" s="45">
        <v>10</v>
      </c>
      <c r="B15" s="45" t="s">
        <v>162</v>
      </c>
      <c r="C15" s="45" t="s">
        <v>167</v>
      </c>
      <c r="D15" s="186" t="s">
        <v>168</v>
      </c>
      <c r="E15" s="45" t="s">
        <v>139</v>
      </c>
      <c r="F15" s="45"/>
    </row>
    <row r="16" spans="1:6">
      <c r="A16" s="45">
        <v>11</v>
      </c>
      <c r="B16" s="45" t="s">
        <v>32</v>
      </c>
      <c r="C16" s="45" t="s">
        <v>169</v>
      </c>
      <c r="D16" s="186" t="s">
        <v>170</v>
      </c>
      <c r="E16" s="45" t="s">
        <v>139</v>
      </c>
      <c r="F16" s="45"/>
    </row>
    <row r="17" spans="1:6">
      <c r="A17" s="45">
        <v>12</v>
      </c>
      <c r="B17" s="45" t="s">
        <v>171</v>
      </c>
      <c r="C17" s="45" t="s">
        <v>172</v>
      </c>
      <c r="D17" s="186" t="s">
        <v>173</v>
      </c>
      <c r="E17" s="45" t="s">
        <v>139</v>
      </c>
      <c r="F17" s="45"/>
    </row>
    <row r="18" spans="1:6">
      <c r="A18" s="35"/>
      <c r="B18" s="35"/>
      <c r="C18" s="35"/>
      <c r="D18" s="35"/>
      <c r="E18" s="35"/>
      <c r="F18" s="35"/>
    </row>
    <row r="19" spans="1:6">
      <c r="A19" s="35"/>
      <c r="B19" s="35"/>
      <c r="C19" s="35"/>
      <c r="D19" s="35"/>
      <c r="E19" s="35"/>
      <c r="F19" s="35"/>
    </row>
    <row r="20" spans="1:6">
      <c r="A20" s="185" t="s">
        <v>130</v>
      </c>
      <c r="B20" s="185" t="s">
        <v>131</v>
      </c>
      <c r="C20" s="185" t="s">
        <v>132</v>
      </c>
      <c r="D20" s="185" t="s">
        <v>133</v>
      </c>
      <c r="E20" s="185" t="s">
        <v>134</v>
      </c>
      <c r="F20" s="185" t="s">
        <v>135</v>
      </c>
    </row>
    <row r="21" spans="1:6">
      <c r="A21" s="45">
        <v>1</v>
      </c>
      <c r="B21" s="45" t="s">
        <v>136</v>
      </c>
      <c r="C21" s="45" t="s">
        <v>137</v>
      </c>
      <c r="D21" s="186" t="s">
        <v>145</v>
      </c>
      <c r="E21" s="45" t="s">
        <v>139</v>
      </c>
      <c r="F21" s="45"/>
    </row>
    <row r="22" spans="1:6">
      <c r="A22" s="45">
        <v>2</v>
      </c>
      <c r="B22" s="45" t="s">
        <v>140</v>
      </c>
      <c r="C22" s="45" t="s">
        <v>141</v>
      </c>
      <c r="D22" s="186" t="s">
        <v>146</v>
      </c>
      <c r="E22" s="45" t="s">
        <v>147</v>
      </c>
      <c r="F22" s="45" t="s">
        <v>147</v>
      </c>
    </row>
    <row r="23" spans="1:6">
      <c r="A23" s="45">
        <v>3</v>
      </c>
      <c r="B23" s="45" t="s">
        <v>148</v>
      </c>
      <c r="C23" s="45" t="s">
        <v>149</v>
      </c>
      <c r="D23" s="186" t="s">
        <v>150</v>
      </c>
      <c r="E23" s="45" t="s">
        <v>147</v>
      </c>
      <c r="F23" s="45" t="s">
        <v>147</v>
      </c>
    </row>
    <row r="24" spans="1:6">
      <c r="A24" s="45">
        <v>4</v>
      </c>
      <c r="B24" s="45" t="s">
        <v>151</v>
      </c>
      <c r="C24" s="45" t="s">
        <v>152</v>
      </c>
      <c r="D24" s="186" t="s">
        <v>153</v>
      </c>
      <c r="E24" s="45" t="s">
        <v>147</v>
      </c>
      <c r="F24" s="45" t="s">
        <v>147</v>
      </c>
    </row>
    <row r="25" spans="1:6">
      <c r="A25" s="45">
        <v>5</v>
      </c>
      <c r="B25" s="45" t="s">
        <v>154</v>
      </c>
      <c r="C25" s="45" t="s">
        <v>155</v>
      </c>
      <c r="D25" s="186" t="s">
        <v>156</v>
      </c>
      <c r="E25" s="45" t="s">
        <v>147</v>
      </c>
      <c r="F25" s="45" t="s">
        <v>147</v>
      </c>
    </row>
    <row r="26" spans="1:6">
      <c r="A26" s="45">
        <v>6</v>
      </c>
      <c r="B26" s="45" t="s">
        <v>157</v>
      </c>
      <c r="C26" s="45" t="s">
        <v>158</v>
      </c>
      <c r="D26" s="186" t="s">
        <v>159</v>
      </c>
      <c r="E26" s="45" t="s">
        <v>139</v>
      </c>
      <c r="F26" s="45"/>
    </row>
    <row r="27" spans="1:6">
      <c r="A27" s="45">
        <v>7</v>
      </c>
      <c r="B27" s="45" t="s">
        <v>157</v>
      </c>
      <c r="C27" s="45" t="s">
        <v>160</v>
      </c>
      <c r="D27" s="186" t="s">
        <v>161</v>
      </c>
      <c r="E27" s="45" t="s">
        <v>139</v>
      </c>
      <c r="F27" s="45"/>
    </row>
    <row r="28" spans="1:6">
      <c r="A28" s="45">
        <v>8</v>
      </c>
      <c r="B28" s="45" t="s">
        <v>162</v>
      </c>
      <c r="C28" s="45" t="s">
        <v>163</v>
      </c>
      <c r="D28" s="186" t="s">
        <v>164</v>
      </c>
      <c r="E28" s="45" t="s">
        <v>139</v>
      </c>
      <c r="F28" s="45"/>
    </row>
    <row r="29" spans="1:6">
      <c r="A29" s="45">
        <v>9</v>
      </c>
      <c r="B29" s="45" t="s">
        <v>162</v>
      </c>
      <c r="C29" s="45" t="s">
        <v>165</v>
      </c>
      <c r="D29" s="186" t="s">
        <v>166</v>
      </c>
      <c r="E29" s="45" t="s">
        <v>139</v>
      </c>
      <c r="F29" s="45"/>
    </row>
    <row r="30" spans="1:6">
      <c r="A30" s="45">
        <v>10</v>
      </c>
      <c r="B30" s="45" t="s">
        <v>162</v>
      </c>
      <c r="C30" s="45" t="s">
        <v>167</v>
      </c>
      <c r="D30" s="186" t="s">
        <v>168</v>
      </c>
      <c r="E30" s="45" t="s">
        <v>143</v>
      </c>
      <c r="F30" s="45"/>
    </row>
    <row r="31" spans="1:6">
      <c r="A31" s="45">
        <v>11</v>
      </c>
      <c r="B31" s="45" t="s">
        <v>157</v>
      </c>
      <c r="C31" s="45" t="s">
        <v>160</v>
      </c>
      <c r="D31" s="186" t="s">
        <v>174</v>
      </c>
      <c r="E31" s="45" t="s">
        <v>139</v>
      </c>
      <c r="F31" s="45"/>
    </row>
    <row r="32" spans="1:6">
      <c r="A32" s="45">
        <v>12</v>
      </c>
      <c r="B32" s="45" t="s">
        <v>162</v>
      </c>
      <c r="C32" s="45" t="s">
        <v>163</v>
      </c>
      <c r="D32" s="186" t="s">
        <v>175</v>
      </c>
      <c r="E32" s="45" t="s">
        <v>139</v>
      </c>
      <c r="F32" s="45"/>
    </row>
    <row r="33" spans="1:6">
      <c r="A33" s="45">
        <v>13</v>
      </c>
      <c r="B33" s="45" t="s">
        <v>162</v>
      </c>
      <c r="C33" s="45" t="s">
        <v>165</v>
      </c>
      <c r="D33" s="186" t="s">
        <v>176</v>
      </c>
      <c r="E33" s="45" t="s">
        <v>139</v>
      </c>
      <c r="F33" s="45"/>
    </row>
    <row r="34" spans="1:6">
      <c r="A34" s="45">
        <v>14</v>
      </c>
      <c r="B34" s="45" t="s">
        <v>162</v>
      </c>
      <c r="C34" s="45" t="s">
        <v>177</v>
      </c>
      <c r="D34" s="186" t="s">
        <v>178</v>
      </c>
      <c r="E34" s="45" t="s">
        <v>139</v>
      </c>
      <c r="F34" s="45"/>
    </row>
    <row r="35" spans="1:6">
      <c r="A35" s="45">
        <v>15</v>
      </c>
      <c r="B35" s="45" t="s">
        <v>32</v>
      </c>
      <c r="C35" s="45" t="s">
        <v>169</v>
      </c>
      <c r="D35" s="186" t="s">
        <v>170</v>
      </c>
      <c r="E35" s="45" t="s">
        <v>139</v>
      </c>
      <c r="F35" s="45"/>
    </row>
    <row r="36" spans="1:6">
      <c r="A36" s="45">
        <v>16</v>
      </c>
      <c r="B36" s="45" t="s">
        <v>171</v>
      </c>
      <c r="C36" s="45" t="s">
        <v>172</v>
      </c>
      <c r="D36" s="186" t="s">
        <v>173</v>
      </c>
      <c r="E36" s="45" t="s">
        <v>139</v>
      </c>
      <c r="F36" s="45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"/>
  <sheetViews>
    <sheetView zoomScale="90" zoomScaleNormal="90" workbookViewId="0">
      <selection activeCell="A1" sqref="A1:R3"/>
    </sheetView>
  </sheetViews>
  <sheetFormatPr defaultColWidth="8.66666666666667" defaultRowHeight="14.25" outlineLevelRow="2"/>
  <sheetData>
    <row r="1" spans="1:1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ht="15" customHeight="1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1">
    <mergeCell ref="A1:R3"/>
  </mergeCell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C19" sqref="C19"/>
    </sheetView>
  </sheetViews>
  <sheetFormatPr defaultColWidth="8.66666666666667" defaultRowHeight="14.25" outlineLevelRow="1" outlineLevelCol="3"/>
  <cols>
    <col min="3" max="3" width="16.5833333333333" customWidth="1"/>
    <col min="4" max="4" width="17.9166666666667" customWidth="1"/>
  </cols>
  <sheetData>
    <row r="1" spans="1:4">
      <c r="A1" s="182" t="s">
        <v>179</v>
      </c>
      <c r="B1" s="182" t="s">
        <v>180</v>
      </c>
      <c r="C1" s="182" t="s">
        <v>181</v>
      </c>
      <c r="D1" s="182" t="s">
        <v>182</v>
      </c>
    </row>
    <row r="2" spans="1:4">
      <c r="A2" s="183" t="s">
        <v>183</v>
      </c>
      <c r="B2" s="183" t="s">
        <v>183</v>
      </c>
      <c r="C2" s="184" t="s">
        <v>183</v>
      </c>
      <c r="D2" s="100" t="s">
        <v>183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C28" sqref="C28"/>
    </sheetView>
  </sheetViews>
  <sheetFormatPr defaultColWidth="8.66666666666667" defaultRowHeight="14.25" outlineLevelCol="4"/>
  <cols>
    <col min="2" max="3" width="11.4166666666667" customWidth="1"/>
    <col min="4" max="4" width="13.5833333333333" customWidth="1"/>
    <col min="5" max="5" width="13.4166666666667" customWidth="1"/>
  </cols>
  <sheetData>
    <row r="1" spans="1:5">
      <c r="A1" s="181" t="s">
        <v>184</v>
      </c>
      <c r="B1" s="181"/>
      <c r="C1" s="181"/>
      <c r="D1" s="181"/>
      <c r="E1" s="181"/>
    </row>
    <row r="2" spans="1:5">
      <c r="A2" s="181"/>
      <c r="B2" s="181"/>
      <c r="C2" s="181"/>
      <c r="D2" s="181"/>
      <c r="E2" s="181"/>
    </row>
    <row r="3" spans="1:5">
      <c r="A3" s="181"/>
      <c r="B3" s="181"/>
      <c r="C3" s="181"/>
      <c r="D3" s="181"/>
      <c r="E3" s="181"/>
    </row>
    <row r="4" ht="31" customHeight="1" spans="1:5">
      <c r="A4" s="181"/>
      <c r="B4" s="181"/>
      <c r="C4" s="181"/>
      <c r="D4" s="181"/>
      <c r="E4" s="181"/>
    </row>
    <row r="5" ht="15" spans="1:5">
      <c r="A5" s="42" t="s">
        <v>130</v>
      </c>
      <c r="B5" s="42" t="s">
        <v>73</v>
      </c>
      <c r="C5" s="42" t="s">
        <v>74</v>
      </c>
      <c r="D5" s="42" t="s">
        <v>185</v>
      </c>
      <c r="E5" s="42" t="s">
        <v>186</v>
      </c>
    </row>
    <row r="6" spans="1:5">
      <c r="A6" s="30"/>
      <c r="B6" s="30"/>
      <c r="C6" s="30"/>
      <c r="D6" s="30"/>
      <c r="E6" s="30"/>
    </row>
    <row r="7" spans="1:5">
      <c r="A7" s="30"/>
      <c r="B7" s="30"/>
      <c r="C7" s="30"/>
      <c r="D7" s="30"/>
      <c r="E7" s="30"/>
    </row>
    <row r="8" spans="1:5">
      <c r="A8" s="30"/>
      <c r="B8" s="30"/>
      <c r="C8" s="30"/>
      <c r="D8" s="30"/>
      <c r="E8" s="30"/>
    </row>
    <row r="9" spans="1:5">
      <c r="A9" s="30"/>
      <c r="B9" s="30"/>
      <c r="C9" s="30"/>
      <c r="D9" s="30"/>
      <c r="E9" s="30"/>
    </row>
  </sheetData>
  <mergeCells count="3">
    <mergeCell ref="A1:E2"/>
    <mergeCell ref="A3:E4"/>
    <mergeCell ref="A6:E9"/>
  </mergeCell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workbookViewId="0">
      <selection activeCell="G14" sqref="G14"/>
    </sheetView>
  </sheetViews>
  <sheetFormatPr defaultColWidth="8.66666666666667" defaultRowHeight="14.25" outlineLevelRow="4"/>
  <cols>
    <col min="1" max="1" width="21.3333333333333" customWidth="1"/>
    <col min="2" max="2" width="15" customWidth="1"/>
    <col min="3" max="3" width="10.8333333333333" customWidth="1"/>
    <col min="4" max="4" width="10.4166666666667" customWidth="1"/>
    <col min="5" max="5" width="30" customWidth="1"/>
    <col min="6" max="6" width="13.75" customWidth="1"/>
    <col min="7" max="7" width="14.1666666666667" customWidth="1"/>
    <col min="8" max="8" width="17.6666666666667" customWidth="1"/>
    <col min="9" max="9" width="17.5" customWidth="1"/>
  </cols>
  <sheetData>
    <row r="1" ht="28" customHeight="1" spans="1:9">
      <c r="A1" s="178" t="s">
        <v>187</v>
      </c>
      <c r="B1" s="178" t="s">
        <v>188</v>
      </c>
      <c r="C1" s="178" t="s">
        <v>189</v>
      </c>
      <c r="D1" s="178" t="s">
        <v>190</v>
      </c>
      <c r="E1" s="178" t="s">
        <v>191</v>
      </c>
      <c r="F1" s="178" t="s">
        <v>192</v>
      </c>
      <c r="G1" s="178" t="s">
        <v>193</v>
      </c>
      <c r="H1" s="178" t="s">
        <v>194</v>
      </c>
      <c r="I1" s="178" t="s">
        <v>195</v>
      </c>
    </row>
    <row r="2" spans="1:9">
      <c r="A2" s="179" t="s">
        <v>196</v>
      </c>
      <c r="B2" s="179" t="s">
        <v>197</v>
      </c>
      <c r="C2" s="179" t="s">
        <v>198</v>
      </c>
      <c r="D2" s="179" t="s">
        <v>199</v>
      </c>
      <c r="E2" s="179" t="s">
        <v>121</v>
      </c>
      <c r="F2" s="180">
        <v>7198</v>
      </c>
      <c r="G2" s="180">
        <v>7000</v>
      </c>
      <c r="H2" s="45" t="s">
        <v>141</v>
      </c>
      <c r="I2" s="45">
        <v>198</v>
      </c>
    </row>
    <row r="3" spans="1:9">
      <c r="A3" s="179" t="s">
        <v>200</v>
      </c>
      <c r="B3" s="179" t="s">
        <v>197</v>
      </c>
      <c r="C3" s="179" t="s">
        <v>201</v>
      </c>
      <c r="D3" s="179" t="s">
        <v>202</v>
      </c>
      <c r="E3" s="179" t="s">
        <v>121</v>
      </c>
      <c r="F3" s="180">
        <v>43613</v>
      </c>
      <c r="G3" s="180">
        <v>40000</v>
      </c>
      <c r="H3" s="45" t="s">
        <v>203</v>
      </c>
      <c r="I3" s="45">
        <v>3613</v>
      </c>
    </row>
    <row r="4" spans="1:9">
      <c r="A4" s="179" t="s">
        <v>204</v>
      </c>
      <c r="B4" s="179" t="s">
        <v>197</v>
      </c>
      <c r="C4" s="179" t="s">
        <v>205</v>
      </c>
      <c r="D4" s="179" t="s">
        <v>206</v>
      </c>
      <c r="E4" s="179" t="s">
        <v>121</v>
      </c>
      <c r="F4" s="180">
        <v>190509</v>
      </c>
      <c r="G4" s="180">
        <v>190000</v>
      </c>
      <c r="H4" s="45" t="s">
        <v>207</v>
      </c>
      <c r="I4" s="45">
        <v>509</v>
      </c>
    </row>
    <row r="5" spans="1:9">
      <c r="A5" s="179" t="s">
        <v>204</v>
      </c>
      <c r="B5" s="179" t="s">
        <v>197</v>
      </c>
      <c r="C5" s="179" t="s">
        <v>205</v>
      </c>
      <c r="D5" s="179" t="s">
        <v>206</v>
      </c>
      <c r="E5" s="179" t="s">
        <v>121</v>
      </c>
      <c r="F5" s="180"/>
      <c r="G5" s="180"/>
      <c r="H5" s="45" t="s">
        <v>141</v>
      </c>
      <c r="I5" s="45">
        <v>900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R1:Y33"/>
  <sheetViews>
    <sheetView zoomScale="80" zoomScaleNormal="80" workbookViewId="0">
      <selection activeCell="M34" sqref="M34"/>
    </sheetView>
  </sheetViews>
  <sheetFormatPr defaultColWidth="8.66666666666667" defaultRowHeight="14.25"/>
  <cols>
    <col min="22" max="22" width="14.1583333333333" customWidth="1"/>
    <col min="23" max="23" width="14.4833333333333" customWidth="1"/>
    <col min="25" max="25" width="24.7916666666667" customWidth="1"/>
  </cols>
  <sheetData>
    <row r="1" spans="18:23">
      <c r="R1" s="30"/>
      <c r="S1" s="30"/>
      <c r="T1" s="30"/>
      <c r="U1" s="30"/>
      <c r="V1" s="30"/>
      <c r="W1" s="30"/>
    </row>
    <row r="2" spans="18:23">
      <c r="R2" s="30"/>
      <c r="S2" s="30"/>
      <c r="T2" s="30"/>
      <c r="U2" s="30"/>
      <c r="V2" s="30"/>
      <c r="W2" s="30"/>
    </row>
    <row r="3" spans="18:23">
      <c r="R3" s="30"/>
      <c r="S3" s="30"/>
      <c r="T3" s="30"/>
      <c r="U3" s="30"/>
      <c r="V3" s="30"/>
      <c r="W3" s="30"/>
    </row>
    <row r="4" spans="18:23">
      <c r="R4" s="30"/>
      <c r="S4" s="30"/>
      <c r="T4" s="30"/>
      <c r="U4" s="30"/>
      <c r="V4" s="30"/>
      <c r="W4" s="30"/>
    </row>
    <row r="5" spans="18:23">
      <c r="R5" s="30"/>
      <c r="S5" s="30"/>
      <c r="T5" s="30"/>
      <c r="U5" s="30"/>
      <c r="V5" s="30"/>
      <c r="W5" s="30"/>
    </row>
    <row r="6" spans="18:23">
      <c r="R6" s="30"/>
      <c r="S6" s="30"/>
      <c r="T6" s="30"/>
      <c r="U6" s="30"/>
      <c r="V6" s="30"/>
      <c r="W6" s="30"/>
    </row>
    <row r="7" ht="11" customHeight="1" spans="18:23">
      <c r="R7" s="30"/>
      <c r="S7" s="30"/>
      <c r="T7" s="30"/>
      <c r="U7" s="30"/>
      <c r="V7" s="30"/>
      <c r="W7" s="30"/>
    </row>
    <row r="8" spans="22:23">
      <c r="V8" s="42" t="s">
        <v>208</v>
      </c>
      <c r="W8" s="42" t="s">
        <v>209</v>
      </c>
    </row>
    <row r="9" ht="12" customHeight="1" spans="22:23">
      <c r="V9" s="42"/>
      <c r="W9" s="42"/>
    </row>
    <row r="10" ht="19" customHeight="1" spans="22:25">
      <c r="V10" s="35" t="s">
        <v>141</v>
      </c>
      <c r="W10" s="44">
        <v>0</v>
      </c>
      <c r="Y10" s="177"/>
    </row>
    <row r="11" ht="21" customHeight="1" spans="22:23">
      <c r="V11" s="35" t="s">
        <v>207</v>
      </c>
      <c r="W11" s="44">
        <v>1</v>
      </c>
    </row>
    <row r="12" ht="19" customHeight="1" spans="22:23">
      <c r="V12" s="35" t="s">
        <v>203</v>
      </c>
      <c r="W12" s="44">
        <v>2</v>
      </c>
    </row>
    <row r="13" spans="22:23">
      <c r="V13" s="35"/>
      <c r="W13" s="44"/>
    </row>
    <row r="14" spans="22:23">
      <c r="V14" s="35"/>
      <c r="W14" s="44"/>
    </row>
    <row r="15" spans="22:23">
      <c r="V15" s="35"/>
      <c r="W15" s="44"/>
    </row>
    <row r="16" spans="22:23">
      <c r="V16" s="35"/>
      <c r="W16" s="44"/>
    </row>
    <row r="17" spans="22:23">
      <c r="V17" s="35"/>
      <c r="W17" s="44"/>
    </row>
    <row r="18" spans="22:23">
      <c r="V18" s="35"/>
      <c r="W18" s="44"/>
    </row>
    <row r="19" spans="22:23">
      <c r="V19" s="35"/>
      <c r="W19" s="44"/>
    </row>
    <row r="20" spans="22:23">
      <c r="V20" s="35"/>
      <c r="W20" s="44"/>
    </row>
    <row r="21" spans="22:23">
      <c r="V21" s="35"/>
      <c r="W21" s="44"/>
    </row>
    <row r="22" spans="22:23">
      <c r="V22" s="35"/>
      <c r="W22" s="44"/>
    </row>
    <row r="23" spans="22:23">
      <c r="V23" s="35"/>
      <c r="W23" s="44"/>
    </row>
    <row r="24" spans="22:23">
      <c r="V24" s="35"/>
      <c r="W24" s="44"/>
    </row>
    <row r="25" spans="22:23">
      <c r="V25" s="35"/>
      <c r="W25" s="44"/>
    </row>
    <row r="26" spans="22:23">
      <c r="V26" s="35"/>
      <c r="W26" s="44"/>
    </row>
    <row r="27" spans="22:23">
      <c r="V27" s="35"/>
      <c r="W27" s="44"/>
    </row>
    <row r="28" spans="22:23">
      <c r="V28" s="35"/>
      <c r="W28" s="44"/>
    </row>
    <row r="33" spans="25:25">
      <c r="Y33" t="s">
        <v>210</v>
      </c>
    </row>
  </sheetData>
  <mergeCells count="3">
    <mergeCell ref="V8:V9"/>
    <mergeCell ref="W8:W9"/>
    <mergeCell ref="R1:W7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目录</vt:lpstr>
      <vt:lpstr>提成明细表导入模板</vt:lpstr>
      <vt:lpstr>提成支付申请单界面</vt:lpstr>
      <vt:lpstr>流转记录界面</vt:lpstr>
      <vt:lpstr>非员工个体户计算界面</vt:lpstr>
      <vt:lpstr>费用导入模板</vt:lpstr>
      <vt:lpstr>费用明细</vt:lpstr>
      <vt:lpstr>超额导入模板</vt:lpstr>
      <vt:lpstr>员工发放明细（原发放明细）</vt:lpstr>
      <vt:lpstr>导出外部户发放明细表</vt:lpstr>
      <vt:lpstr>员工个体户档案维护</vt:lpstr>
      <vt:lpstr>收票信息维护</vt:lpstr>
      <vt:lpstr>员工个体户操作界面</vt:lpstr>
      <vt:lpstr>新增员工个体户发放界面</vt:lpstr>
      <vt:lpstr>会计做账界面</vt:lpstr>
      <vt:lpstr>部门发放明细</vt:lpstr>
      <vt:lpstr>出纳付款界面</vt:lpstr>
      <vt:lpstr>付款单生成数据示例</vt:lpstr>
      <vt:lpstr>核算入账列表</vt:lpstr>
      <vt:lpstr>核算入账单据详情界面</vt:lpstr>
      <vt:lpstr>打印单据界面</vt:lpstr>
      <vt:lpstr>打印明细表</vt:lpstr>
      <vt:lpstr>系统管理员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陈波</dc:creator>
  <cp:lastModifiedBy>Administrator</cp:lastModifiedBy>
  <dcterms:created xsi:type="dcterms:W3CDTF">2015-06-05T18:19:00Z</dcterms:created>
  <dcterms:modified xsi:type="dcterms:W3CDTF">2022-09-01T08:45:57Z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AD4D8C564FCF4DE8922AC8C053A4985C</vt:lpwstr>
  </property>
  <property fmtid="{D5CDD505-2E9C-101B-9397-08002B2CF9AE}" pid="3" name="KSOProductBuildVer">
    <vt:lpwstr>2052-11.1.0.12313</vt:lpwstr>
  </property>
</Properties>
</file>