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asin\OneDrive\Masaüstü\"/>
    </mc:Choice>
  </mc:AlternateContent>
  <xr:revisionPtr revIDLastSave="0" documentId="13_ncr:1_{7947C6DE-4816-48BA-8EEE-1634625E9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 küme" sheetId="1" r:id="rId1"/>
  </sheets>
  <definedNames>
    <definedName name="_xlnm._FilterDatabase" localSheetId="0" hidden="1">'2 küme'!$DH$75:$DK$161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" i="1" l="1"/>
  <c r="BB3" i="1"/>
  <c r="AG3" i="1"/>
  <c r="AT21" i="1" s="1"/>
  <c r="AF3" i="1"/>
  <c r="G2" i="1"/>
  <c r="W2" i="1" s="1"/>
  <c r="H2" i="1"/>
  <c r="AF2" i="1"/>
  <c r="AS5" i="1" s="1"/>
  <c r="AG2" i="1"/>
  <c r="BB2" i="1"/>
  <c r="BC2" i="1"/>
  <c r="G3" i="1"/>
  <c r="X2" i="1" s="1"/>
  <c r="H3" i="1"/>
  <c r="X4" i="1" s="1"/>
  <c r="W3" i="1"/>
  <c r="Y3" i="1" s="1"/>
  <c r="X3" i="1"/>
  <c r="W4" i="1"/>
  <c r="Y4" i="1" s="1"/>
  <c r="W5" i="1"/>
  <c r="X5" i="1"/>
  <c r="W6" i="1"/>
  <c r="X6" i="1"/>
  <c r="Y6" i="1" s="1"/>
  <c r="W7" i="1"/>
  <c r="W8" i="1"/>
  <c r="W9" i="1"/>
  <c r="Y9" i="1" s="1"/>
  <c r="X9" i="1"/>
  <c r="W10" i="1"/>
  <c r="Y10" i="1" s="1"/>
  <c r="X10" i="1"/>
  <c r="W11" i="1"/>
  <c r="W12" i="1"/>
  <c r="W13" i="1"/>
  <c r="Y13" i="1" s="1"/>
  <c r="X13" i="1"/>
  <c r="W14" i="1"/>
  <c r="X14" i="1"/>
  <c r="AS14" i="1"/>
  <c r="W15" i="1"/>
  <c r="W16" i="1"/>
  <c r="W17" i="1"/>
  <c r="X17" i="1"/>
  <c r="AT17" i="1"/>
  <c r="W18" i="1"/>
  <c r="X18" i="1"/>
  <c r="AS18" i="1"/>
  <c r="AT18" i="1"/>
  <c r="W19" i="1"/>
  <c r="X19" i="1"/>
  <c r="W20" i="1"/>
  <c r="X20" i="1"/>
  <c r="W21" i="1"/>
  <c r="Y21" i="1" s="1"/>
  <c r="X21" i="1"/>
  <c r="W22" i="1"/>
  <c r="Y22" i="1" s="1"/>
  <c r="X22" i="1"/>
  <c r="AS22" i="1"/>
  <c r="W23" i="1"/>
  <c r="X23" i="1"/>
  <c r="AT23" i="1"/>
  <c r="W24" i="1"/>
  <c r="X24" i="1"/>
  <c r="W25" i="1"/>
  <c r="X25" i="1"/>
  <c r="W26" i="1"/>
  <c r="Y26" i="1" s="1"/>
  <c r="X26" i="1"/>
  <c r="AT26" i="1"/>
  <c r="W27" i="1"/>
  <c r="X27" i="1"/>
  <c r="W28" i="1"/>
  <c r="Y28" i="1" s="1"/>
  <c r="X28" i="1"/>
  <c r="AT28" i="1"/>
  <c r="W29" i="1"/>
  <c r="X29" i="1"/>
  <c r="AT29" i="1"/>
  <c r="W30" i="1"/>
  <c r="X30" i="1"/>
  <c r="Y30" i="1" s="1"/>
  <c r="AS30" i="1"/>
  <c r="W31" i="1"/>
  <c r="X31" i="1"/>
  <c r="AT31" i="1"/>
  <c r="W32" i="1"/>
  <c r="X32" i="1"/>
  <c r="Y32" i="1" s="1"/>
  <c r="W33" i="1"/>
  <c r="Y33" i="1" s="1"/>
  <c r="X33" i="1"/>
  <c r="AT33" i="1"/>
  <c r="W34" i="1"/>
  <c r="X34" i="1"/>
  <c r="AS34" i="1"/>
  <c r="AT34" i="1"/>
  <c r="W35" i="1"/>
  <c r="X35" i="1"/>
  <c r="AT35" i="1"/>
  <c r="W36" i="1"/>
  <c r="Y36" i="1" s="1"/>
  <c r="X36" i="1"/>
  <c r="AT36" i="1"/>
  <c r="W37" i="1"/>
  <c r="Y37" i="1" s="1"/>
  <c r="X37" i="1"/>
  <c r="AT37" i="1"/>
  <c r="W38" i="1"/>
  <c r="X38" i="1"/>
  <c r="AS38" i="1"/>
  <c r="AT38" i="1"/>
  <c r="W39" i="1"/>
  <c r="X39" i="1"/>
  <c r="AT39" i="1"/>
  <c r="W40" i="1"/>
  <c r="X40" i="1"/>
  <c r="Y40" i="1" s="1"/>
  <c r="AT40" i="1"/>
  <c r="W41" i="1"/>
  <c r="X41" i="1"/>
  <c r="AT41" i="1"/>
  <c r="W42" i="1"/>
  <c r="Y42" i="1" s="1"/>
  <c r="X42" i="1"/>
  <c r="AS42" i="1"/>
  <c r="AT42" i="1"/>
  <c r="W43" i="1"/>
  <c r="X43" i="1"/>
  <c r="AT43" i="1"/>
  <c r="W44" i="1"/>
  <c r="Y44" i="1" s="1"/>
  <c r="X44" i="1"/>
  <c r="AT44" i="1"/>
  <c r="W45" i="1"/>
  <c r="X45" i="1"/>
  <c r="AT45" i="1"/>
  <c r="W46" i="1"/>
  <c r="X46" i="1"/>
  <c r="AS46" i="1"/>
  <c r="AT46" i="1"/>
  <c r="W47" i="1"/>
  <c r="X47" i="1"/>
  <c r="AT47" i="1"/>
  <c r="W48" i="1"/>
  <c r="X48" i="1"/>
  <c r="AT48" i="1"/>
  <c r="W49" i="1"/>
  <c r="Y49" i="1" s="1"/>
  <c r="X49" i="1"/>
  <c r="AT49" i="1"/>
  <c r="W50" i="1"/>
  <c r="Y50" i="1" s="1"/>
  <c r="X50" i="1"/>
  <c r="AS50" i="1"/>
  <c r="AT50" i="1"/>
  <c r="W51" i="1"/>
  <c r="Y51" i="1" s="1"/>
  <c r="X51" i="1"/>
  <c r="AT51" i="1"/>
  <c r="W52" i="1"/>
  <c r="Y52" i="1" s="1"/>
  <c r="X52" i="1"/>
  <c r="AT52" i="1"/>
  <c r="W53" i="1"/>
  <c r="X53" i="1"/>
  <c r="AT53" i="1"/>
  <c r="W54" i="1"/>
  <c r="Y54" i="1" s="1"/>
  <c r="X54" i="1"/>
  <c r="AS54" i="1"/>
  <c r="AT54" i="1"/>
  <c r="W55" i="1"/>
  <c r="X55" i="1"/>
  <c r="AT55" i="1"/>
  <c r="W56" i="1"/>
  <c r="Y56" i="1" s="1"/>
  <c r="X56" i="1"/>
  <c r="AT56" i="1"/>
  <c r="W57" i="1"/>
  <c r="X57" i="1"/>
  <c r="AT57" i="1"/>
  <c r="W58" i="1"/>
  <c r="X58" i="1"/>
  <c r="Y58" i="1"/>
  <c r="AS58" i="1"/>
  <c r="AT58" i="1"/>
  <c r="W59" i="1"/>
  <c r="X59" i="1"/>
  <c r="AT59" i="1"/>
  <c r="W60" i="1"/>
  <c r="X60" i="1"/>
  <c r="Y60" i="1"/>
  <c r="AT60" i="1"/>
  <c r="W61" i="1"/>
  <c r="X61" i="1"/>
  <c r="AT61" i="1"/>
  <c r="W62" i="1"/>
  <c r="X62" i="1"/>
  <c r="Y62" i="1"/>
  <c r="AS62" i="1"/>
  <c r="AT62" i="1"/>
  <c r="W63" i="1"/>
  <c r="X63" i="1"/>
  <c r="AT63" i="1"/>
  <c r="W64" i="1"/>
  <c r="X64" i="1"/>
  <c r="Y64" i="1"/>
  <c r="AT64" i="1"/>
  <c r="W65" i="1"/>
  <c r="X65" i="1"/>
  <c r="AT65" i="1"/>
  <c r="W66" i="1"/>
  <c r="Y66" i="1" s="1"/>
  <c r="X66" i="1"/>
  <c r="AS66" i="1"/>
  <c r="AT66" i="1"/>
  <c r="W67" i="1"/>
  <c r="X67" i="1"/>
  <c r="AT67" i="1"/>
  <c r="W68" i="1"/>
  <c r="X68" i="1"/>
  <c r="AT68" i="1"/>
  <c r="W69" i="1"/>
  <c r="X69" i="1"/>
  <c r="AT69" i="1"/>
  <c r="W70" i="1"/>
  <c r="Y70" i="1" s="1"/>
  <c r="X70" i="1"/>
  <c r="AS70" i="1"/>
  <c r="AT70" i="1"/>
  <c r="W71" i="1"/>
  <c r="X71" i="1"/>
  <c r="AT71" i="1"/>
  <c r="W72" i="1"/>
  <c r="Y72" i="1" s="1"/>
  <c r="X72" i="1"/>
  <c r="AT72" i="1"/>
  <c r="W73" i="1"/>
  <c r="X73" i="1"/>
  <c r="AT73" i="1"/>
  <c r="AU70" i="1" l="1"/>
  <c r="AT7" i="1"/>
  <c r="AT15" i="1"/>
  <c r="AU42" i="1"/>
  <c r="AT8" i="1"/>
  <c r="AT10" i="1"/>
  <c r="AT6" i="1"/>
  <c r="AT30" i="1"/>
  <c r="AT19" i="1"/>
  <c r="AT13" i="1"/>
  <c r="AT9" i="1"/>
  <c r="AT32" i="1"/>
  <c r="AT27" i="1"/>
  <c r="AT24" i="1"/>
  <c r="AT16" i="1"/>
  <c r="AU38" i="1"/>
  <c r="AT25" i="1"/>
  <c r="AT20" i="1"/>
  <c r="AT12" i="1"/>
  <c r="AT2" i="1"/>
  <c r="AT22" i="1"/>
  <c r="AU22" i="1" s="1"/>
  <c r="AT14" i="1"/>
  <c r="AU14" i="1" s="1"/>
  <c r="AT5" i="1"/>
  <c r="AU5" i="1" s="1"/>
  <c r="AT11" i="1"/>
  <c r="AU54" i="1"/>
  <c r="AU66" i="1"/>
  <c r="AU50" i="1"/>
  <c r="AU18" i="1"/>
  <c r="AU30" i="1"/>
  <c r="AS6" i="1"/>
  <c r="AS2" i="1"/>
  <c r="AS17" i="1"/>
  <c r="AU17" i="1" s="1"/>
  <c r="AU34" i="1"/>
  <c r="AU58" i="1"/>
  <c r="AU46" i="1"/>
  <c r="AU62" i="1"/>
  <c r="AS26" i="1"/>
  <c r="AU26" i="1" s="1"/>
  <c r="AS10" i="1"/>
  <c r="AU10" i="1" s="1"/>
  <c r="Y46" i="1"/>
  <c r="Y39" i="1"/>
  <c r="Y23" i="1"/>
  <c r="Y71" i="1"/>
  <c r="Y69" i="1"/>
  <c r="Y48" i="1"/>
  <c r="Y34" i="1"/>
  <c r="Y18" i="1"/>
  <c r="Y20" i="1"/>
  <c r="Y38" i="1"/>
  <c r="Y14" i="1"/>
  <c r="Y17" i="1"/>
  <c r="Y68" i="1"/>
  <c r="Y63" i="1"/>
  <c r="Y61" i="1"/>
  <c r="Y35" i="1"/>
  <c r="Y24" i="1"/>
  <c r="Y19" i="1"/>
  <c r="Y43" i="1"/>
  <c r="Y41" i="1"/>
  <c r="Y47" i="1"/>
  <c r="Y45" i="1"/>
  <c r="Y73" i="1"/>
  <c r="Y55" i="1"/>
  <c r="Y59" i="1"/>
  <c r="Y57" i="1"/>
  <c r="Y27" i="1"/>
  <c r="Y25" i="1"/>
  <c r="Y53" i="1"/>
  <c r="Y31" i="1"/>
  <c r="Y29" i="1"/>
  <c r="Y67" i="1"/>
  <c r="Y65" i="1"/>
  <c r="Y5" i="1"/>
  <c r="Y2" i="1"/>
  <c r="AS71" i="1"/>
  <c r="AU71" i="1" s="1"/>
  <c r="AS67" i="1"/>
  <c r="AU67" i="1" s="1"/>
  <c r="AS63" i="1"/>
  <c r="AU63" i="1" s="1"/>
  <c r="AS59" i="1"/>
  <c r="AU59" i="1" s="1"/>
  <c r="AS55" i="1"/>
  <c r="AU55" i="1" s="1"/>
  <c r="AS51" i="1"/>
  <c r="AU51" i="1" s="1"/>
  <c r="AS47" i="1"/>
  <c r="AU47" i="1" s="1"/>
  <c r="AS43" i="1"/>
  <c r="AU43" i="1" s="1"/>
  <c r="AS39" i="1"/>
  <c r="AU39" i="1" s="1"/>
  <c r="AS35" i="1"/>
  <c r="AU35" i="1" s="1"/>
  <c r="AS31" i="1"/>
  <c r="AU31" i="1" s="1"/>
  <c r="AS27" i="1"/>
  <c r="AU27" i="1" s="1"/>
  <c r="AS23" i="1"/>
  <c r="AU23" i="1" s="1"/>
  <c r="AS19" i="1"/>
  <c r="AU19" i="1" s="1"/>
  <c r="AS15" i="1"/>
  <c r="AU15" i="1" s="1"/>
  <c r="AS11" i="1"/>
  <c r="AS7" i="1"/>
  <c r="AU7" i="1" s="1"/>
  <c r="AT4" i="1"/>
  <c r="AT3" i="1"/>
  <c r="AS72" i="1"/>
  <c r="AU72" i="1" s="1"/>
  <c r="AS68" i="1"/>
  <c r="AU68" i="1" s="1"/>
  <c r="AS64" i="1"/>
  <c r="AU64" i="1" s="1"/>
  <c r="AS60" i="1"/>
  <c r="AU60" i="1" s="1"/>
  <c r="AS56" i="1"/>
  <c r="AU56" i="1" s="1"/>
  <c r="AS52" i="1"/>
  <c r="AU52" i="1" s="1"/>
  <c r="AS48" i="1"/>
  <c r="AU48" i="1" s="1"/>
  <c r="AS44" i="1"/>
  <c r="AU44" i="1" s="1"/>
  <c r="AS40" i="1"/>
  <c r="AU40" i="1" s="1"/>
  <c r="AS36" i="1"/>
  <c r="AU36" i="1" s="1"/>
  <c r="AS32" i="1"/>
  <c r="AS28" i="1"/>
  <c r="AU28" i="1" s="1"/>
  <c r="AS24" i="1"/>
  <c r="AU24" i="1" s="1"/>
  <c r="AS20" i="1"/>
  <c r="AU20" i="1" s="1"/>
  <c r="AS16" i="1"/>
  <c r="X15" i="1"/>
  <c r="Y15" i="1" s="1"/>
  <c r="AS12" i="1"/>
  <c r="AU12" i="1" s="1"/>
  <c r="X11" i="1"/>
  <c r="Y11" i="1" s="1"/>
  <c r="AS8" i="1"/>
  <c r="AU8" i="1" s="1"/>
  <c r="X7" i="1"/>
  <c r="Y7" i="1" s="1"/>
  <c r="AS4" i="1"/>
  <c r="AS3" i="1"/>
  <c r="AS73" i="1"/>
  <c r="AU73" i="1" s="1"/>
  <c r="AS69" i="1"/>
  <c r="AU69" i="1" s="1"/>
  <c r="AS65" i="1"/>
  <c r="AU65" i="1" s="1"/>
  <c r="AS61" i="1"/>
  <c r="AU61" i="1" s="1"/>
  <c r="AS57" i="1"/>
  <c r="AU57" i="1" s="1"/>
  <c r="AS53" i="1"/>
  <c r="AU53" i="1" s="1"/>
  <c r="AS49" i="1"/>
  <c r="AU49" i="1" s="1"/>
  <c r="AS45" i="1"/>
  <c r="AU45" i="1" s="1"/>
  <c r="AS41" i="1"/>
  <c r="AU41" i="1" s="1"/>
  <c r="AS37" i="1"/>
  <c r="AU37" i="1" s="1"/>
  <c r="AS33" i="1"/>
  <c r="AU33" i="1" s="1"/>
  <c r="AS29" i="1"/>
  <c r="AU29" i="1" s="1"/>
  <c r="AS25" i="1"/>
  <c r="AU25" i="1" s="1"/>
  <c r="AS21" i="1"/>
  <c r="AU21" i="1" s="1"/>
  <c r="X16" i="1"/>
  <c r="Y16" i="1" s="1"/>
  <c r="AS13" i="1"/>
  <c r="AU13" i="1" s="1"/>
  <c r="X12" i="1"/>
  <c r="Y12" i="1" s="1"/>
  <c r="AS9" i="1"/>
  <c r="AU9" i="1" s="1"/>
  <c r="X8" i="1"/>
  <c r="Y8" i="1" s="1"/>
  <c r="AU16" i="1" l="1"/>
  <c r="AU11" i="1"/>
  <c r="AU32" i="1"/>
  <c r="AU6" i="1"/>
  <c r="AU3" i="1"/>
  <c r="AU2" i="1"/>
  <c r="AU4" i="1"/>
</calcChain>
</file>

<file path=xl/sharedStrings.xml><?xml version="1.0" encoding="utf-8"?>
<sst xmlns="http://schemas.openxmlformats.org/spreadsheetml/2006/main" count="42" uniqueCount="26">
  <si>
    <t>KAYIT</t>
  </si>
  <si>
    <t>T3</t>
  </si>
  <si>
    <t>TST</t>
  </si>
  <si>
    <t>Kume</t>
  </si>
  <si>
    <t>M1_1</t>
  </si>
  <si>
    <t>M1_2</t>
  </si>
  <si>
    <t>Kume1</t>
  </si>
  <si>
    <t>Gozlem1</t>
  </si>
  <si>
    <t>YeniKume1</t>
  </si>
  <si>
    <t>D1</t>
  </si>
  <si>
    <t>D2</t>
  </si>
  <si>
    <t>Yeniden Kumeleme1</t>
  </si>
  <si>
    <t>Gozlem2</t>
  </si>
  <si>
    <t>M2_1</t>
  </si>
  <si>
    <t>M2_2</t>
  </si>
  <si>
    <t>Kume 2</t>
  </si>
  <si>
    <t>2 adim</t>
  </si>
  <si>
    <t>Yeniden Kumeleme 2</t>
  </si>
  <si>
    <t>M3_1</t>
  </si>
  <si>
    <t>M3_2</t>
  </si>
  <si>
    <t>3.adim</t>
  </si>
  <si>
    <t>Gözlem 3</t>
  </si>
  <si>
    <t>1. adım</t>
  </si>
  <si>
    <t>Kume 3</t>
  </si>
  <si>
    <t>Yeni Kume 3</t>
  </si>
  <si>
    <t>Yeni Kume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</si>
</sst>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küme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küme'!$C$2:$C$72</c:f>
              <c:numCache>
                <c:formatCode>0</c:formatCode>
                <c:ptCount val="71"/>
                <c:pt idx="0">
                  <c:v>113</c:v>
                </c:pt>
                <c:pt idx="1">
                  <c:v>105</c:v>
                </c:pt>
                <c:pt idx="2">
                  <c:v>114</c:v>
                </c:pt>
                <c:pt idx="3">
                  <c:v>106</c:v>
                </c:pt>
                <c:pt idx="4">
                  <c:v>112</c:v>
                </c:pt>
                <c:pt idx="5">
                  <c:v>111</c:v>
                </c:pt>
                <c:pt idx="6">
                  <c:v>115</c:v>
                </c:pt>
                <c:pt idx="7">
                  <c:v>109</c:v>
                </c:pt>
                <c:pt idx="8">
                  <c:v>100</c:v>
                </c:pt>
                <c:pt idx="9">
                  <c:v>105</c:v>
                </c:pt>
                <c:pt idx="10">
                  <c:v>116</c:v>
                </c:pt>
                <c:pt idx="11">
                  <c:v>117</c:v>
                </c:pt>
                <c:pt idx="12">
                  <c:v>106</c:v>
                </c:pt>
                <c:pt idx="13">
                  <c:v>121</c:v>
                </c:pt>
                <c:pt idx="14">
                  <c:v>121</c:v>
                </c:pt>
                <c:pt idx="15">
                  <c:v>109</c:v>
                </c:pt>
                <c:pt idx="16">
                  <c:v>118</c:v>
                </c:pt>
                <c:pt idx="17">
                  <c:v>115</c:v>
                </c:pt>
                <c:pt idx="18">
                  <c:v>114</c:v>
                </c:pt>
                <c:pt idx="19">
                  <c:v>106</c:v>
                </c:pt>
                <c:pt idx="20">
                  <c:v>101</c:v>
                </c:pt>
                <c:pt idx="21">
                  <c:v>117</c:v>
                </c:pt>
                <c:pt idx="22">
                  <c:v>97</c:v>
                </c:pt>
                <c:pt idx="23">
                  <c:v>96</c:v>
                </c:pt>
                <c:pt idx="24">
                  <c:v>126</c:v>
                </c:pt>
                <c:pt idx="25">
                  <c:v>119</c:v>
                </c:pt>
                <c:pt idx="26">
                  <c:v>117</c:v>
                </c:pt>
                <c:pt idx="27">
                  <c:v>103</c:v>
                </c:pt>
                <c:pt idx="28">
                  <c:v>107</c:v>
                </c:pt>
                <c:pt idx="29">
                  <c:v>105</c:v>
                </c:pt>
                <c:pt idx="30">
                  <c:v>112</c:v>
                </c:pt>
                <c:pt idx="31">
                  <c:v>109</c:v>
                </c:pt>
                <c:pt idx="32">
                  <c:v>110</c:v>
                </c:pt>
                <c:pt idx="33">
                  <c:v>108</c:v>
                </c:pt>
                <c:pt idx="34">
                  <c:v>105</c:v>
                </c:pt>
                <c:pt idx="35">
                  <c:v>105</c:v>
                </c:pt>
                <c:pt idx="36">
                  <c:v>102</c:v>
                </c:pt>
                <c:pt idx="37">
                  <c:v>109</c:v>
                </c:pt>
                <c:pt idx="38">
                  <c:v>105</c:v>
                </c:pt>
                <c:pt idx="39">
                  <c:v>111</c:v>
                </c:pt>
                <c:pt idx="40">
                  <c:v>98</c:v>
                </c:pt>
                <c:pt idx="41">
                  <c:v>101</c:v>
                </c:pt>
                <c:pt idx="42">
                  <c:v>115</c:v>
                </c:pt>
                <c:pt idx="43">
                  <c:v>110</c:v>
                </c:pt>
                <c:pt idx="44">
                  <c:v>112</c:v>
                </c:pt>
                <c:pt idx="45">
                  <c:v>116</c:v>
                </c:pt>
                <c:pt idx="46">
                  <c:v>108</c:v>
                </c:pt>
                <c:pt idx="47">
                  <c:v>112</c:v>
                </c:pt>
                <c:pt idx="48">
                  <c:v>126</c:v>
                </c:pt>
                <c:pt idx="49">
                  <c:v>104</c:v>
                </c:pt>
                <c:pt idx="50">
                  <c:v>111</c:v>
                </c:pt>
                <c:pt idx="51">
                  <c:v>88</c:v>
                </c:pt>
                <c:pt idx="52">
                  <c:v>110</c:v>
                </c:pt>
                <c:pt idx="53">
                  <c:v>89</c:v>
                </c:pt>
                <c:pt idx="54">
                  <c:v>105</c:v>
                </c:pt>
                <c:pt idx="55">
                  <c:v>80</c:v>
                </c:pt>
                <c:pt idx="56">
                  <c:v>68</c:v>
                </c:pt>
                <c:pt idx="57">
                  <c:v>84</c:v>
                </c:pt>
                <c:pt idx="58">
                  <c:v>99</c:v>
                </c:pt>
                <c:pt idx="59">
                  <c:v>144</c:v>
                </c:pt>
                <c:pt idx="60">
                  <c:v>97</c:v>
                </c:pt>
                <c:pt idx="61">
                  <c:v>92</c:v>
                </c:pt>
                <c:pt idx="62">
                  <c:v>108</c:v>
                </c:pt>
                <c:pt idx="63">
                  <c:v>141</c:v>
                </c:pt>
                <c:pt idx="64">
                  <c:v>120</c:v>
                </c:pt>
                <c:pt idx="65">
                  <c:v>115</c:v>
                </c:pt>
                <c:pt idx="66">
                  <c:v>131</c:v>
                </c:pt>
                <c:pt idx="67">
                  <c:v>113</c:v>
                </c:pt>
                <c:pt idx="68">
                  <c:v>125</c:v>
                </c:pt>
                <c:pt idx="69">
                  <c:v>134</c:v>
                </c:pt>
                <c:pt idx="70">
                  <c:v>139</c:v>
                </c:pt>
              </c:numCache>
            </c:numRef>
          </c:xVal>
          <c:yVal>
            <c:numRef>
              <c:f>'2 küme'!$D$2:$D$72</c:f>
              <c:numCache>
                <c:formatCode>0.0</c:formatCode>
                <c:ptCount val="71"/>
                <c:pt idx="0">
                  <c:v>9.9</c:v>
                </c:pt>
                <c:pt idx="1">
                  <c:v>7.3</c:v>
                </c:pt>
                <c:pt idx="2">
                  <c:v>9.9</c:v>
                </c:pt>
                <c:pt idx="3">
                  <c:v>4.2</c:v>
                </c:pt>
                <c:pt idx="4">
                  <c:v>8.1</c:v>
                </c:pt>
                <c:pt idx="5">
                  <c:v>8.4</c:v>
                </c:pt>
                <c:pt idx="6">
                  <c:v>7.1</c:v>
                </c:pt>
                <c:pt idx="7">
                  <c:v>10.4</c:v>
                </c:pt>
                <c:pt idx="8">
                  <c:v>6.1</c:v>
                </c:pt>
                <c:pt idx="9">
                  <c:v>11.1</c:v>
                </c:pt>
                <c:pt idx="10">
                  <c:v>11.1</c:v>
                </c:pt>
                <c:pt idx="11">
                  <c:v>12.2</c:v>
                </c:pt>
                <c:pt idx="12">
                  <c:v>9.4</c:v>
                </c:pt>
                <c:pt idx="13">
                  <c:v>10.1</c:v>
                </c:pt>
                <c:pt idx="14">
                  <c:v>13.5</c:v>
                </c:pt>
                <c:pt idx="15">
                  <c:v>10</c:v>
                </c:pt>
                <c:pt idx="16">
                  <c:v>8.1</c:v>
                </c:pt>
                <c:pt idx="17">
                  <c:v>8.1</c:v>
                </c:pt>
                <c:pt idx="18">
                  <c:v>10.9</c:v>
                </c:pt>
                <c:pt idx="19">
                  <c:v>11.3</c:v>
                </c:pt>
                <c:pt idx="20">
                  <c:v>7.1</c:v>
                </c:pt>
                <c:pt idx="21">
                  <c:v>9.1999999999999993</c:v>
                </c:pt>
                <c:pt idx="22">
                  <c:v>7.8</c:v>
                </c:pt>
                <c:pt idx="23">
                  <c:v>9.4</c:v>
                </c:pt>
                <c:pt idx="24">
                  <c:v>9.4</c:v>
                </c:pt>
                <c:pt idx="25">
                  <c:v>12.9</c:v>
                </c:pt>
                <c:pt idx="26">
                  <c:v>6.7</c:v>
                </c:pt>
                <c:pt idx="27">
                  <c:v>8.5</c:v>
                </c:pt>
                <c:pt idx="28">
                  <c:v>13</c:v>
                </c:pt>
                <c:pt idx="29">
                  <c:v>8.1</c:v>
                </c:pt>
                <c:pt idx="30">
                  <c:v>5.9</c:v>
                </c:pt>
                <c:pt idx="31">
                  <c:v>12.4</c:v>
                </c:pt>
                <c:pt idx="32">
                  <c:v>8.4</c:v>
                </c:pt>
                <c:pt idx="33">
                  <c:v>8.6999999999999993</c:v>
                </c:pt>
                <c:pt idx="34">
                  <c:v>7</c:v>
                </c:pt>
                <c:pt idx="35">
                  <c:v>11.1</c:v>
                </c:pt>
                <c:pt idx="36">
                  <c:v>9.5</c:v>
                </c:pt>
                <c:pt idx="37">
                  <c:v>8.9</c:v>
                </c:pt>
                <c:pt idx="38">
                  <c:v>8.6999999999999993</c:v>
                </c:pt>
                <c:pt idx="39">
                  <c:v>8.5</c:v>
                </c:pt>
                <c:pt idx="40">
                  <c:v>10.4</c:v>
                </c:pt>
                <c:pt idx="41">
                  <c:v>6.3</c:v>
                </c:pt>
                <c:pt idx="42">
                  <c:v>10.6</c:v>
                </c:pt>
                <c:pt idx="43">
                  <c:v>6.3</c:v>
                </c:pt>
                <c:pt idx="44">
                  <c:v>10.6</c:v>
                </c:pt>
                <c:pt idx="45">
                  <c:v>7.8</c:v>
                </c:pt>
                <c:pt idx="46">
                  <c:v>7.1</c:v>
                </c:pt>
                <c:pt idx="47">
                  <c:v>6.5</c:v>
                </c:pt>
                <c:pt idx="48">
                  <c:v>10.4</c:v>
                </c:pt>
                <c:pt idx="49">
                  <c:v>6.1</c:v>
                </c:pt>
                <c:pt idx="50">
                  <c:v>16</c:v>
                </c:pt>
                <c:pt idx="51">
                  <c:v>24.1</c:v>
                </c:pt>
                <c:pt idx="52">
                  <c:v>20.3</c:v>
                </c:pt>
                <c:pt idx="53">
                  <c:v>14.3</c:v>
                </c:pt>
                <c:pt idx="54">
                  <c:v>17.399999999999999</c:v>
                </c:pt>
                <c:pt idx="55">
                  <c:v>23</c:v>
                </c:pt>
                <c:pt idx="56">
                  <c:v>14.7</c:v>
                </c:pt>
                <c:pt idx="57">
                  <c:v>18.5</c:v>
                </c:pt>
                <c:pt idx="58">
                  <c:v>17.5</c:v>
                </c:pt>
                <c:pt idx="59">
                  <c:v>22.3</c:v>
                </c:pt>
                <c:pt idx="60">
                  <c:v>15.1</c:v>
                </c:pt>
                <c:pt idx="61">
                  <c:v>11.1</c:v>
                </c:pt>
                <c:pt idx="62">
                  <c:v>3.5</c:v>
                </c:pt>
                <c:pt idx="63">
                  <c:v>5.6</c:v>
                </c:pt>
                <c:pt idx="64">
                  <c:v>1.9</c:v>
                </c:pt>
                <c:pt idx="65">
                  <c:v>6.3</c:v>
                </c:pt>
                <c:pt idx="66">
                  <c:v>2.7</c:v>
                </c:pt>
                <c:pt idx="67">
                  <c:v>5.0999999999999996</c:v>
                </c:pt>
                <c:pt idx="68">
                  <c:v>3.7</c:v>
                </c:pt>
                <c:pt idx="69">
                  <c:v>1.9</c:v>
                </c:pt>
                <c:pt idx="70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F-4558-A061-2C72DAE73828}"/>
            </c:ext>
          </c:extLst>
        </c:ser>
        <c:ser>
          <c:idx val="1"/>
          <c:order val="1"/>
          <c:tx>
            <c:v>küme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küme'!$C$73:$C$73</c:f>
              <c:numCache>
                <c:formatCode>0</c:formatCode>
                <c:ptCount val="1"/>
                <c:pt idx="0">
                  <c:v>102</c:v>
                </c:pt>
              </c:numCache>
            </c:numRef>
          </c:xVal>
          <c:yVal>
            <c:numRef>
              <c:f>'2 küme'!$D$73:$D$73</c:f>
              <c:numCache>
                <c:formatCode>0.0</c:formatCode>
                <c:ptCount val="1"/>
                <c:pt idx="0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CF-4558-A061-2C72DAE73828}"/>
            </c:ext>
          </c:extLst>
        </c:ser>
        <c:ser>
          <c:idx val="2"/>
          <c:order val="2"/>
          <c:tx>
            <c:v>merkez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küme'!$G$2</c:f>
              <c:numCache>
                <c:formatCode>0</c:formatCode>
                <c:ptCount val="1"/>
                <c:pt idx="0">
                  <c:v>109.63888888888889</c:v>
                </c:pt>
              </c:numCache>
            </c:numRef>
          </c:xVal>
          <c:yVal>
            <c:numRef>
              <c:f>'2 küme'!$H$2</c:f>
              <c:numCache>
                <c:formatCode>0.0</c:formatCode>
                <c:ptCount val="1"/>
                <c:pt idx="0">
                  <c:v>9.7916666666666679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CF-4558-A061-2C72DAE73828}"/>
            </c:ext>
          </c:extLst>
        </c:ser>
        <c:ser>
          <c:idx val="3"/>
          <c:order val="3"/>
          <c:tx>
            <c:v>merkez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küme'!$G$3</c:f>
              <c:numCache>
                <c:formatCode>0.0</c:formatCode>
                <c:ptCount val="1"/>
                <c:pt idx="0">
                  <c:v>102</c:v>
                </c:pt>
              </c:numCache>
            </c:numRef>
          </c:xVal>
          <c:yVal>
            <c:numRef>
              <c:f>'2 küme'!$H$3</c:f>
              <c:numCache>
                <c:formatCode>0.0</c:formatCode>
                <c:ptCount val="1"/>
                <c:pt idx="0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CF-4558-A061-2C72DAE73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08888"/>
        <c:axId val="506905936"/>
      </c:scatterChart>
      <c:valAx>
        <c:axId val="50690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6905936"/>
        <c:crosses val="autoZero"/>
        <c:crossBetween val="midCat"/>
      </c:valAx>
      <c:valAx>
        <c:axId val="5069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690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6201647906756"/>
          <c:y val="6.7589622775396666E-2"/>
          <c:w val="0.71923575804753281"/>
          <c:h val="0.8413974908461298"/>
        </c:manualLayout>
      </c:layout>
      <c:scatterChart>
        <c:scatterStyle val="lineMarker"/>
        <c:varyColors val="0"/>
        <c:ser>
          <c:idx val="0"/>
          <c:order val="0"/>
          <c:tx>
            <c:v>küme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küme'!$AB$2:$AB$73</c:f>
              <c:numCache>
                <c:formatCode>0</c:formatCode>
                <c:ptCount val="72"/>
                <c:pt idx="0">
                  <c:v>113</c:v>
                </c:pt>
                <c:pt idx="1">
                  <c:v>105</c:v>
                </c:pt>
                <c:pt idx="2">
                  <c:v>114</c:v>
                </c:pt>
                <c:pt idx="3">
                  <c:v>106</c:v>
                </c:pt>
                <c:pt idx="4">
                  <c:v>112</c:v>
                </c:pt>
                <c:pt idx="5">
                  <c:v>111</c:v>
                </c:pt>
                <c:pt idx="6">
                  <c:v>115</c:v>
                </c:pt>
                <c:pt idx="7">
                  <c:v>109</c:v>
                </c:pt>
                <c:pt idx="8">
                  <c:v>100</c:v>
                </c:pt>
                <c:pt idx="9">
                  <c:v>105</c:v>
                </c:pt>
                <c:pt idx="10">
                  <c:v>116</c:v>
                </c:pt>
                <c:pt idx="11">
                  <c:v>117</c:v>
                </c:pt>
                <c:pt idx="12">
                  <c:v>106</c:v>
                </c:pt>
                <c:pt idx="13">
                  <c:v>121</c:v>
                </c:pt>
                <c:pt idx="14">
                  <c:v>121</c:v>
                </c:pt>
                <c:pt idx="15">
                  <c:v>109</c:v>
                </c:pt>
                <c:pt idx="16">
                  <c:v>118</c:v>
                </c:pt>
                <c:pt idx="17">
                  <c:v>115</c:v>
                </c:pt>
                <c:pt idx="18">
                  <c:v>114</c:v>
                </c:pt>
                <c:pt idx="19">
                  <c:v>106</c:v>
                </c:pt>
                <c:pt idx="20">
                  <c:v>101</c:v>
                </c:pt>
                <c:pt idx="21">
                  <c:v>117</c:v>
                </c:pt>
                <c:pt idx="22">
                  <c:v>97</c:v>
                </c:pt>
                <c:pt idx="23">
                  <c:v>96</c:v>
                </c:pt>
                <c:pt idx="24">
                  <c:v>126</c:v>
                </c:pt>
                <c:pt idx="25">
                  <c:v>119</c:v>
                </c:pt>
                <c:pt idx="26">
                  <c:v>117</c:v>
                </c:pt>
                <c:pt idx="27">
                  <c:v>103</c:v>
                </c:pt>
                <c:pt idx="28">
                  <c:v>107</c:v>
                </c:pt>
                <c:pt idx="29">
                  <c:v>105</c:v>
                </c:pt>
                <c:pt idx="30">
                  <c:v>112</c:v>
                </c:pt>
                <c:pt idx="31">
                  <c:v>109</c:v>
                </c:pt>
                <c:pt idx="32">
                  <c:v>110</c:v>
                </c:pt>
                <c:pt idx="33">
                  <c:v>108</c:v>
                </c:pt>
                <c:pt idx="34">
                  <c:v>105</c:v>
                </c:pt>
                <c:pt idx="35">
                  <c:v>105</c:v>
                </c:pt>
                <c:pt idx="36">
                  <c:v>102</c:v>
                </c:pt>
                <c:pt idx="37">
                  <c:v>109</c:v>
                </c:pt>
                <c:pt idx="38">
                  <c:v>105</c:v>
                </c:pt>
                <c:pt idx="39">
                  <c:v>111</c:v>
                </c:pt>
                <c:pt idx="40">
                  <c:v>98</c:v>
                </c:pt>
                <c:pt idx="41">
                  <c:v>101</c:v>
                </c:pt>
                <c:pt idx="42">
                  <c:v>115</c:v>
                </c:pt>
                <c:pt idx="43">
                  <c:v>110</c:v>
                </c:pt>
                <c:pt idx="44">
                  <c:v>112</c:v>
                </c:pt>
                <c:pt idx="45">
                  <c:v>116</c:v>
                </c:pt>
                <c:pt idx="46">
                  <c:v>108</c:v>
                </c:pt>
                <c:pt idx="47">
                  <c:v>112</c:v>
                </c:pt>
                <c:pt idx="48">
                  <c:v>126</c:v>
                </c:pt>
                <c:pt idx="49">
                  <c:v>104</c:v>
                </c:pt>
                <c:pt idx="50">
                  <c:v>111</c:v>
                </c:pt>
                <c:pt idx="51">
                  <c:v>88</c:v>
                </c:pt>
                <c:pt idx="52">
                  <c:v>110</c:v>
                </c:pt>
                <c:pt idx="53">
                  <c:v>89</c:v>
                </c:pt>
                <c:pt idx="54">
                  <c:v>105</c:v>
                </c:pt>
                <c:pt idx="55">
                  <c:v>80</c:v>
                </c:pt>
                <c:pt idx="56">
                  <c:v>68</c:v>
                </c:pt>
                <c:pt idx="57">
                  <c:v>84</c:v>
                </c:pt>
                <c:pt idx="58">
                  <c:v>99</c:v>
                </c:pt>
                <c:pt idx="59">
                  <c:v>144</c:v>
                </c:pt>
                <c:pt idx="60">
                  <c:v>97</c:v>
                </c:pt>
                <c:pt idx="61">
                  <c:v>92</c:v>
                </c:pt>
                <c:pt idx="62">
                  <c:v>108</c:v>
                </c:pt>
                <c:pt idx="63">
                  <c:v>141</c:v>
                </c:pt>
                <c:pt idx="64">
                  <c:v>120</c:v>
                </c:pt>
                <c:pt idx="65">
                  <c:v>115</c:v>
                </c:pt>
                <c:pt idx="66">
                  <c:v>131</c:v>
                </c:pt>
                <c:pt idx="67">
                  <c:v>113</c:v>
                </c:pt>
                <c:pt idx="68">
                  <c:v>125</c:v>
                </c:pt>
                <c:pt idx="69">
                  <c:v>134</c:v>
                </c:pt>
                <c:pt idx="70">
                  <c:v>139</c:v>
                </c:pt>
                <c:pt idx="71">
                  <c:v>102</c:v>
                </c:pt>
              </c:numCache>
            </c:numRef>
          </c:xVal>
          <c:yVal>
            <c:numRef>
              <c:f>'2 küme'!$AC$2:$AC$73</c:f>
              <c:numCache>
                <c:formatCode>0.0</c:formatCode>
                <c:ptCount val="72"/>
                <c:pt idx="0">
                  <c:v>9.9</c:v>
                </c:pt>
                <c:pt idx="1">
                  <c:v>7.3</c:v>
                </c:pt>
                <c:pt idx="2">
                  <c:v>9.9</c:v>
                </c:pt>
                <c:pt idx="3">
                  <c:v>4.2</c:v>
                </c:pt>
                <c:pt idx="4">
                  <c:v>8.1</c:v>
                </c:pt>
                <c:pt idx="5">
                  <c:v>8.4</c:v>
                </c:pt>
                <c:pt idx="6">
                  <c:v>7.1</c:v>
                </c:pt>
                <c:pt idx="7">
                  <c:v>10.4</c:v>
                </c:pt>
                <c:pt idx="8">
                  <c:v>6.1</c:v>
                </c:pt>
                <c:pt idx="9">
                  <c:v>11.1</c:v>
                </c:pt>
                <c:pt idx="10">
                  <c:v>11.1</c:v>
                </c:pt>
                <c:pt idx="11">
                  <c:v>12.2</c:v>
                </c:pt>
                <c:pt idx="12">
                  <c:v>9.4</c:v>
                </c:pt>
                <c:pt idx="13">
                  <c:v>10.1</c:v>
                </c:pt>
                <c:pt idx="14">
                  <c:v>13.5</c:v>
                </c:pt>
                <c:pt idx="15">
                  <c:v>10</c:v>
                </c:pt>
                <c:pt idx="16">
                  <c:v>8.1</c:v>
                </c:pt>
                <c:pt idx="17">
                  <c:v>8.1</c:v>
                </c:pt>
                <c:pt idx="18">
                  <c:v>10.9</c:v>
                </c:pt>
                <c:pt idx="19">
                  <c:v>11.3</c:v>
                </c:pt>
                <c:pt idx="20">
                  <c:v>7.1</c:v>
                </c:pt>
                <c:pt idx="21">
                  <c:v>9.1999999999999993</c:v>
                </c:pt>
                <c:pt idx="22">
                  <c:v>7.8</c:v>
                </c:pt>
                <c:pt idx="23">
                  <c:v>9.4</c:v>
                </c:pt>
                <c:pt idx="24">
                  <c:v>9.4</c:v>
                </c:pt>
                <c:pt idx="25">
                  <c:v>12.9</c:v>
                </c:pt>
                <c:pt idx="26">
                  <c:v>6.7</c:v>
                </c:pt>
                <c:pt idx="27">
                  <c:v>8.5</c:v>
                </c:pt>
                <c:pt idx="28">
                  <c:v>13</c:v>
                </c:pt>
                <c:pt idx="29">
                  <c:v>8.1</c:v>
                </c:pt>
                <c:pt idx="30">
                  <c:v>5.9</c:v>
                </c:pt>
                <c:pt idx="31">
                  <c:v>12.4</c:v>
                </c:pt>
                <c:pt idx="32">
                  <c:v>8.4</c:v>
                </c:pt>
                <c:pt idx="33">
                  <c:v>8.6999999999999993</c:v>
                </c:pt>
                <c:pt idx="34">
                  <c:v>7</c:v>
                </c:pt>
                <c:pt idx="35">
                  <c:v>11.1</c:v>
                </c:pt>
                <c:pt idx="36">
                  <c:v>9.5</c:v>
                </c:pt>
                <c:pt idx="37">
                  <c:v>8.9</c:v>
                </c:pt>
                <c:pt idx="38">
                  <c:v>8.6999999999999993</c:v>
                </c:pt>
                <c:pt idx="39">
                  <c:v>8.5</c:v>
                </c:pt>
                <c:pt idx="40">
                  <c:v>10.4</c:v>
                </c:pt>
                <c:pt idx="41">
                  <c:v>6.3</c:v>
                </c:pt>
                <c:pt idx="42">
                  <c:v>10.6</c:v>
                </c:pt>
                <c:pt idx="43">
                  <c:v>6.3</c:v>
                </c:pt>
                <c:pt idx="44">
                  <c:v>10.6</c:v>
                </c:pt>
                <c:pt idx="45">
                  <c:v>7.8</c:v>
                </c:pt>
                <c:pt idx="46">
                  <c:v>7.1</c:v>
                </c:pt>
                <c:pt idx="47">
                  <c:v>6.5</c:v>
                </c:pt>
                <c:pt idx="48">
                  <c:v>10.4</c:v>
                </c:pt>
                <c:pt idx="49">
                  <c:v>6.1</c:v>
                </c:pt>
                <c:pt idx="50">
                  <c:v>16</c:v>
                </c:pt>
                <c:pt idx="51">
                  <c:v>24.1</c:v>
                </c:pt>
                <c:pt idx="52">
                  <c:v>20.3</c:v>
                </c:pt>
                <c:pt idx="53">
                  <c:v>14.3</c:v>
                </c:pt>
                <c:pt idx="54">
                  <c:v>17.399999999999999</c:v>
                </c:pt>
                <c:pt idx="55">
                  <c:v>23</c:v>
                </c:pt>
                <c:pt idx="56">
                  <c:v>14.7</c:v>
                </c:pt>
                <c:pt idx="57">
                  <c:v>18.5</c:v>
                </c:pt>
                <c:pt idx="58">
                  <c:v>17.5</c:v>
                </c:pt>
                <c:pt idx="59">
                  <c:v>22.3</c:v>
                </c:pt>
                <c:pt idx="60">
                  <c:v>15.1</c:v>
                </c:pt>
                <c:pt idx="61">
                  <c:v>11.1</c:v>
                </c:pt>
                <c:pt idx="62">
                  <c:v>3.5</c:v>
                </c:pt>
                <c:pt idx="63">
                  <c:v>5.6</c:v>
                </c:pt>
                <c:pt idx="64">
                  <c:v>1.9</c:v>
                </c:pt>
                <c:pt idx="65">
                  <c:v>6.3</c:v>
                </c:pt>
                <c:pt idx="66">
                  <c:v>2.7</c:v>
                </c:pt>
                <c:pt idx="67">
                  <c:v>5.0999999999999996</c:v>
                </c:pt>
                <c:pt idx="68">
                  <c:v>3.7</c:v>
                </c:pt>
                <c:pt idx="69">
                  <c:v>1.9</c:v>
                </c:pt>
                <c:pt idx="70">
                  <c:v>4.2</c:v>
                </c:pt>
                <c:pt idx="71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C9-401B-A05C-364469741E1C}"/>
            </c:ext>
          </c:extLst>
        </c:ser>
        <c:ser>
          <c:idx val="1"/>
          <c:order val="1"/>
          <c:tx>
            <c:v>küme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küme'!#REF!</c:f>
            </c:numRef>
          </c:xVal>
          <c:yVal>
            <c:numRef>
              <c:f>'2 küme'!#REF!</c:f>
              <c:numCache>
                <c:formatCode>0.0</c:formatCode>
                <c:ptCount val="66"/>
                <c:pt idx="0">
                  <c:v>6.1</c:v>
                </c:pt>
                <c:pt idx="1">
                  <c:v>9.4</c:v>
                </c:pt>
                <c:pt idx="2">
                  <c:v>7.8</c:v>
                </c:pt>
                <c:pt idx="3">
                  <c:v>7.6</c:v>
                </c:pt>
                <c:pt idx="4">
                  <c:v>9.6</c:v>
                </c:pt>
                <c:pt idx="5">
                  <c:v>11.3</c:v>
                </c:pt>
                <c:pt idx="6">
                  <c:v>8.9</c:v>
                </c:pt>
                <c:pt idx="7">
                  <c:v>6.7</c:v>
                </c:pt>
                <c:pt idx="8">
                  <c:v>7.1</c:v>
                </c:pt>
                <c:pt idx="9">
                  <c:v>9.1</c:v>
                </c:pt>
                <c:pt idx="10">
                  <c:v>7.6</c:v>
                </c:pt>
                <c:pt idx="11">
                  <c:v>13.8</c:v>
                </c:pt>
                <c:pt idx="12">
                  <c:v>8.5</c:v>
                </c:pt>
                <c:pt idx="13">
                  <c:v>8.9</c:v>
                </c:pt>
                <c:pt idx="14">
                  <c:v>9.5</c:v>
                </c:pt>
                <c:pt idx="15">
                  <c:v>5.7</c:v>
                </c:pt>
                <c:pt idx="16">
                  <c:v>6.6</c:v>
                </c:pt>
                <c:pt idx="17">
                  <c:v>18.2</c:v>
                </c:pt>
                <c:pt idx="18">
                  <c:v>23.3</c:v>
                </c:pt>
                <c:pt idx="19">
                  <c:v>23.8</c:v>
                </c:pt>
                <c:pt idx="20">
                  <c:v>20.100000000000001</c:v>
                </c:pt>
                <c:pt idx="21">
                  <c:v>21.8</c:v>
                </c:pt>
                <c:pt idx="22">
                  <c:v>14.2</c:v>
                </c:pt>
                <c:pt idx="23">
                  <c:v>16.7</c:v>
                </c:pt>
                <c:pt idx="24">
                  <c:v>25.3</c:v>
                </c:pt>
                <c:pt idx="25">
                  <c:v>12</c:v>
                </c:pt>
                <c:pt idx="26">
                  <c:v>13.4</c:v>
                </c:pt>
                <c:pt idx="27">
                  <c:v>5.0999999999999996</c:v>
                </c:pt>
                <c:pt idx="28">
                  <c:v>10.1</c:v>
                </c:pt>
                <c:pt idx="29">
                  <c:v>5.3</c:v>
                </c:pt>
                <c:pt idx="30">
                  <c:v>13</c:v>
                </c:pt>
                <c:pt idx="31">
                  <c:v>8.4</c:v>
                </c:pt>
                <c:pt idx="32">
                  <c:v>10.1</c:v>
                </c:pt>
                <c:pt idx="33">
                  <c:v>8.1</c:v>
                </c:pt>
                <c:pt idx="34">
                  <c:v>10.5</c:v>
                </c:pt>
                <c:pt idx="35">
                  <c:v>8.4</c:v>
                </c:pt>
                <c:pt idx="36">
                  <c:v>9.5</c:v>
                </c:pt>
                <c:pt idx="37">
                  <c:v>12.2</c:v>
                </c:pt>
                <c:pt idx="38">
                  <c:v>9.4</c:v>
                </c:pt>
                <c:pt idx="39">
                  <c:v>8.1</c:v>
                </c:pt>
                <c:pt idx="40">
                  <c:v>6.3</c:v>
                </c:pt>
                <c:pt idx="41">
                  <c:v>9.6999999999999993</c:v>
                </c:pt>
                <c:pt idx="42">
                  <c:v>10.4</c:v>
                </c:pt>
                <c:pt idx="43">
                  <c:v>8</c:v>
                </c:pt>
                <c:pt idx="44">
                  <c:v>9.5</c:v>
                </c:pt>
                <c:pt idx="45">
                  <c:v>8.6</c:v>
                </c:pt>
                <c:pt idx="46">
                  <c:v>10.9</c:v>
                </c:pt>
                <c:pt idx="47">
                  <c:v>9.6</c:v>
                </c:pt>
                <c:pt idx="48">
                  <c:v>7.3</c:v>
                </c:pt>
                <c:pt idx="49">
                  <c:v>8.4</c:v>
                </c:pt>
                <c:pt idx="50">
                  <c:v>6.7</c:v>
                </c:pt>
                <c:pt idx="51">
                  <c:v>9.1999999999999993</c:v>
                </c:pt>
                <c:pt idx="52">
                  <c:v>6.5</c:v>
                </c:pt>
                <c:pt idx="53">
                  <c:v>5.7</c:v>
                </c:pt>
                <c:pt idx="54">
                  <c:v>7.5</c:v>
                </c:pt>
                <c:pt idx="55">
                  <c:v>25.3</c:v>
                </c:pt>
                <c:pt idx="56">
                  <c:v>11.1</c:v>
                </c:pt>
                <c:pt idx="57">
                  <c:v>12.9</c:v>
                </c:pt>
                <c:pt idx="58">
                  <c:v>13</c:v>
                </c:pt>
                <c:pt idx="59">
                  <c:v>13</c:v>
                </c:pt>
                <c:pt idx="60">
                  <c:v>21.5</c:v>
                </c:pt>
                <c:pt idx="61">
                  <c:v>20.5</c:v>
                </c:pt>
                <c:pt idx="62">
                  <c:v>15.2</c:v>
                </c:pt>
                <c:pt idx="63">
                  <c:v>16.5</c:v>
                </c:pt>
                <c:pt idx="64">
                  <c:v>19</c:v>
                </c:pt>
                <c:pt idx="65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C9-401B-A05C-364469741E1C}"/>
            </c:ext>
          </c:extLst>
        </c:ser>
        <c:ser>
          <c:idx val="2"/>
          <c:order val="2"/>
          <c:tx>
            <c:v>merkez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küme'!$AF$2</c:f>
              <c:numCache>
                <c:formatCode>0</c:formatCode>
                <c:ptCount val="1"/>
                <c:pt idx="0">
                  <c:v>109.63888888888889</c:v>
                </c:pt>
              </c:numCache>
            </c:numRef>
          </c:xVal>
          <c:yVal>
            <c:numRef>
              <c:f>'2 küme'!$AG$2</c:f>
              <c:numCache>
                <c:formatCode>0</c:formatCode>
                <c:ptCount val="1"/>
                <c:pt idx="0">
                  <c:v>9.7916666666666679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C9-401B-A05C-364469741E1C}"/>
            </c:ext>
          </c:extLst>
        </c:ser>
        <c:ser>
          <c:idx val="3"/>
          <c:order val="3"/>
          <c:tx>
            <c:v>merkez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küme'!$AF$3</c:f>
              <c:numCache>
                <c:formatCode>0</c:formatCode>
                <c:ptCount val="1"/>
                <c:pt idx="0">
                  <c:v>102</c:v>
                </c:pt>
              </c:numCache>
            </c:numRef>
          </c:xVal>
          <c:yVal>
            <c:numRef>
              <c:f>'2 küme'!$AG$3</c:f>
              <c:numCache>
                <c:formatCode>0.0</c:formatCode>
                <c:ptCount val="1"/>
                <c:pt idx="0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C9-401B-A05C-364469741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2600"/>
        <c:axId val="310729160"/>
      </c:scatterChart>
      <c:valAx>
        <c:axId val="31072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0729160"/>
        <c:crosses val="autoZero"/>
        <c:crossBetween val="midCat"/>
      </c:valAx>
      <c:valAx>
        <c:axId val="31072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10722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Küme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küme'!$AX$2:$AX$73</c:f>
              <c:numCache>
                <c:formatCode>0</c:formatCode>
                <c:ptCount val="72"/>
                <c:pt idx="0">
                  <c:v>113</c:v>
                </c:pt>
                <c:pt idx="1">
                  <c:v>105</c:v>
                </c:pt>
                <c:pt idx="2">
                  <c:v>114</c:v>
                </c:pt>
                <c:pt idx="3">
                  <c:v>106</c:v>
                </c:pt>
                <c:pt idx="4">
                  <c:v>112</c:v>
                </c:pt>
                <c:pt idx="5">
                  <c:v>111</c:v>
                </c:pt>
                <c:pt idx="6">
                  <c:v>115</c:v>
                </c:pt>
                <c:pt idx="7">
                  <c:v>109</c:v>
                </c:pt>
                <c:pt idx="8">
                  <c:v>100</c:v>
                </c:pt>
                <c:pt idx="9">
                  <c:v>105</c:v>
                </c:pt>
                <c:pt idx="10">
                  <c:v>116</c:v>
                </c:pt>
                <c:pt idx="11">
                  <c:v>117</c:v>
                </c:pt>
                <c:pt idx="12">
                  <c:v>106</c:v>
                </c:pt>
                <c:pt idx="13">
                  <c:v>121</c:v>
                </c:pt>
                <c:pt idx="14">
                  <c:v>121</c:v>
                </c:pt>
                <c:pt idx="15">
                  <c:v>109</c:v>
                </c:pt>
                <c:pt idx="16">
                  <c:v>118</c:v>
                </c:pt>
                <c:pt idx="17">
                  <c:v>115</c:v>
                </c:pt>
                <c:pt idx="18">
                  <c:v>114</c:v>
                </c:pt>
                <c:pt idx="19">
                  <c:v>106</c:v>
                </c:pt>
                <c:pt idx="20">
                  <c:v>101</c:v>
                </c:pt>
                <c:pt idx="21">
                  <c:v>117</c:v>
                </c:pt>
                <c:pt idx="22">
                  <c:v>97</c:v>
                </c:pt>
                <c:pt idx="23">
                  <c:v>96</c:v>
                </c:pt>
                <c:pt idx="24">
                  <c:v>126</c:v>
                </c:pt>
                <c:pt idx="25">
                  <c:v>119</c:v>
                </c:pt>
                <c:pt idx="26">
                  <c:v>117</c:v>
                </c:pt>
                <c:pt idx="27">
                  <c:v>103</c:v>
                </c:pt>
                <c:pt idx="28">
                  <c:v>107</c:v>
                </c:pt>
                <c:pt idx="29">
                  <c:v>105</c:v>
                </c:pt>
                <c:pt idx="30">
                  <c:v>112</c:v>
                </c:pt>
                <c:pt idx="31">
                  <c:v>109</c:v>
                </c:pt>
                <c:pt idx="32">
                  <c:v>110</c:v>
                </c:pt>
                <c:pt idx="33">
                  <c:v>108</c:v>
                </c:pt>
                <c:pt idx="34">
                  <c:v>105</c:v>
                </c:pt>
                <c:pt idx="35">
                  <c:v>105</c:v>
                </c:pt>
                <c:pt idx="36">
                  <c:v>102</c:v>
                </c:pt>
                <c:pt idx="37">
                  <c:v>109</c:v>
                </c:pt>
                <c:pt idx="38">
                  <c:v>105</c:v>
                </c:pt>
                <c:pt idx="39">
                  <c:v>111</c:v>
                </c:pt>
                <c:pt idx="40">
                  <c:v>98</c:v>
                </c:pt>
                <c:pt idx="41">
                  <c:v>101</c:v>
                </c:pt>
                <c:pt idx="42">
                  <c:v>115</c:v>
                </c:pt>
                <c:pt idx="43">
                  <c:v>110</c:v>
                </c:pt>
                <c:pt idx="44">
                  <c:v>112</c:v>
                </c:pt>
                <c:pt idx="45">
                  <c:v>116</c:v>
                </c:pt>
                <c:pt idx="46">
                  <c:v>108</c:v>
                </c:pt>
                <c:pt idx="47">
                  <c:v>112</c:v>
                </c:pt>
                <c:pt idx="48">
                  <c:v>126</c:v>
                </c:pt>
                <c:pt idx="49">
                  <c:v>104</c:v>
                </c:pt>
                <c:pt idx="50">
                  <c:v>111</c:v>
                </c:pt>
                <c:pt idx="51">
                  <c:v>88</c:v>
                </c:pt>
                <c:pt idx="52">
                  <c:v>110</c:v>
                </c:pt>
                <c:pt idx="53">
                  <c:v>89</c:v>
                </c:pt>
                <c:pt idx="54">
                  <c:v>105</c:v>
                </c:pt>
                <c:pt idx="55">
                  <c:v>80</c:v>
                </c:pt>
                <c:pt idx="56">
                  <c:v>68</c:v>
                </c:pt>
                <c:pt idx="57">
                  <c:v>84</c:v>
                </c:pt>
                <c:pt idx="58">
                  <c:v>99</c:v>
                </c:pt>
                <c:pt idx="59">
                  <c:v>144</c:v>
                </c:pt>
                <c:pt idx="60">
                  <c:v>97</c:v>
                </c:pt>
                <c:pt idx="61">
                  <c:v>92</c:v>
                </c:pt>
                <c:pt idx="62">
                  <c:v>108</c:v>
                </c:pt>
                <c:pt idx="63">
                  <c:v>141</c:v>
                </c:pt>
                <c:pt idx="64">
                  <c:v>120</c:v>
                </c:pt>
                <c:pt idx="65">
                  <c:v>115</c:v>
                </c:pt>
                <c:pt idx="66">
                  <c:v>131</c:v>
                </c:pt>
                <c:pt idx="67">
                  <c:v>113</c:v>
                </c:pt>
                <c:pt idx="68">
                  <c:v>125</c:v>
                </c:pt>
                <c:pt idx="69">
                  <c:v>134</c:v>
                </c:pt>
                <c:pt idx="70">
                  <c:v>139</c:v>
                </c:pt>
                <c:pt idx="71">
                  <c:v>102</c:v>
                </c:pt>
              </c:numCache>
            </c:numRef>
          </c:xVal>
          <c:yVal>
            <c:numRef>
              <c:f>'2 küme'!$AY$2:$AY$73</c:f>
              <c:numCache>
                <c:formatCode>0.0</c:formatCode>
                <c:ptCount val="72"/>
                <c:pt idx="0">
                  <c:v>9.9</c:v>
                </c:pt>
                <c:pt idx="1">
                  <c:v>7.3</c:v>
                </c:pt>
                <c:pt idx="2">
                  <c:v>9.9</c:v>
                </c:pt>
                <c:pt idx="3">
                  <c:v>4.2</c:v>
                </c:pt>
                <c:pt idx="4">
                  <c:v>8.1</c:v>
                </c:pt>
                <c:pt idx="5">
                  <c:v>8.4</c:v>
                </c:pt>
                <c:pt idx="6">
                  <c:v>7.1</c:v>
                </c:pt>
                <c:pt idx="7">
                  <c:v>10.4</c:v>
                </c:pt>
                <c:pt idx="8">
                  <c:v>6.1</c:v>
                </c:pt>
                <c:pt idx="9">
                  <c:v>11.1</c:v>
                </c:pt>
                <c:pt idx="10">
                  <c:v>11.1</c:v>
                </c:pt>
                <c:pt idx="11">
                  <c:v>12.2</c:v>
                </c:pt>
                <c:pt idx="12">
                  <c:v>9.4</c:v>
                </c:pt>
                <c:pt idx="13">
                  <c:v>10.1</c:v>
                </c:pt>
                <c:pt idx="14">
                  <c:v>13.5</c:v>
                </c:pt>
                <c:pt idx="15">
                  <c:v>10</c:v>
                </c:pt>
                <c:pt idx="16">
                  <c:v>8.1</c:v>
                </c:pt>
                <c:pt idx="17">
                  <c:v>8.1</c:v>
                </c:pt>
                <c:pt idx="18">
                  <c:v>10.9</c:v>
                </c:pt>
                <c:pt idx="19">
                  <c:v>11.3</c:v>
                </c:pt>
                <c:pt idx="20">
                  <c:v>7.1</c:v>
                </c:pt>
                <c:pt idx="21">
                  <c:v>9.1999999999999993</c:v>
                </c:pt>
                <c:pt idx="22">
                  <c:v>7.8</c:v>
                </c:pt>
                <c:pt idx="23">
                  <c:v>9.4</c:v>
                </c:pt>
                <c:pt idx="24">
                  <c:v>9.4</c:v>
                </c:pt>
                <c:pt idx="25">
                  <c:v>12.9</c:v>
                </c:pt>
                <c:pt idx="26">
                  <c:v>6.7</c:v>
                </c:pt>
                <c:pt idx="27">
                  <c:v>8.5</c:v>
                </c:pt>
                <c:pt idx="28">
                  <c:v>13</c:v>
                </c:pt>
                <c:pt idx="29">
                  <c:v>8.1</c:v>
                </c:pt>
                <c:pt idx="30">
                  <c:v>5.9</c:v>
                </c:pt>
                <c:pt idx="31">
                  <c:v>12.4</c:v>
                </c:pt>
                <c:pt idx="32">
                  <c:v>8.4</c:v>
                </c:pt>
                <c:pt idx="33">
                  <c:v>8.6999999999999993</c:v>
                </c:pt>
                <c:pt idx="34">
                  <c:v>7</c:v>
                </c:pt>
                <c:pt idx="35">
                  <c:v>11.1</c:v>
                </c:pt>
                <c:pt idx="36">
                  <c:v>9.5</c:v>
                </c:pt>
                <c:pt idx="37">
                  <c:v>8.9</c:v>
                </c:pt>
                <c:pt idx="38">
                  <c:v>8.6999999999999993</c:v>
                </c:pt>
                <c:pt idx="39">
                  <c:v>8.5</c:v>
                </c:pt>
                <c:pt idx="40">
                  <c:v>10.4</c:v>
                </c:pt>
                <c:pt idx="41">
                  <c:v>6.3</c:v>
                </c:pt>
                <c:pt idx="42">
                  <c:v>10.6</c:v>
                </c:pt>
                <c:pt idx="43">
                  <c:v>6.3</c:v>
                </c:pt>
                <c:pt idx="44">
                  <c:v>10.6</c:v>
                </c:pt>
                <c:pt idx="45">
                  <c:v>7.8</c:v>
                </c:pt>
                <c:pt idx="46">
                  <c:v>7.1</c:v>
                </c:pt>
                <c:pt idx="47">
                  <c:v>6.5</c:v>
                </c:pt>
                <c:pt idx="48">
                  <c:v>10.4</c:v>
                </c:pt>
                <c:pt idx="49">
                  <c:v>6.1</c:v>
                </c:pt>
                <c:pt idx="50">
                  <c:v>16</c:v>
                </c:pt>
                <c:pt idx="51">
                  <c:v>24.1</c:v>
                </c:pt>
                <c:pt idx="52">
                  <c:v>20.3</c:v>
                </c:pt>
                <c:pt idx="53">
                  <c:v>14.3</c:v>
                </c:pt>
                <c:pt idx="54">
                  <c:v>17.399999999999999</c:v>
                </c:pt>
                <c:pt idx="55">
                  <c:v>23</c:v>
                </c:pt>
                <c:pt idx="56">
                  <c:v>14.7</c:v>
                </c:pt>
                <c:pt idx="57">
                  <c:v>18.5</c:v>
                </c:pt>
                <c:pt idx="58">
                  <c:v>17.5</c:v>
                </c:pt>
                <c:pt idx="59">
                  <c:v>22.3</c:v>
                </c:pt>
                <c:pt idx="60">
                  <c:v>15.1</c:v>
                </c:pt>
                <c:pt idx="61">
                  <c:v>11.1</c:v>
                </c:pt>
                <c:pt idx="62">
                  <c:v>3.5</c:v>
                </c:pt>
                <c:pt idx="63">
                  <c:v>5.6</c:v>
                </c:pt>
                <c:pt idx="64">
                  <c:v>1.9</c:v>
                </c:pt>
                <c:pt idx="65">
                  <c:v>6.3</c:v>
                </c:pt>
                <c:pt idx="66">
                  <c:v>2.7</c:v>
                </c:pt>
                <c:pt idx="67">
                  <c:v>5.0999999999999996</c:v>
                </c:pt>
                <c:pt idx="68">
                  <c:v>3.7</c:v>
                </c:pt>
                <c:pt idx="69">
                  <c:v>1.9</c:v>
                </c:pt>
                <c:pt idx="70">
                  <c:v>4.2</c:v>
                </c:pt>
                <c:pt idx="71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D-4B94-BE1B-543494596244}"/>
            </c:ext>
          </c:extLst>
        </c:ser>
        <c:ser>
          <c:idx val="1"/>
          <c:order val="1"/>
          <c:tx>
            <c:v>Küme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küme'!#REF!</c:f>
            </c:numRef>
          </c:xVal>
          <c:yVal>
            <c:numRef>
              <c:f>'2 küme'!#REF!</c:f>
              <c:numCache>
                <c:formatCode>0.0</c:formatCode>
                <c:ptCount val="60"/>
                <c:pt idx="0">
                  <c:v>6.1</c:v>
                </c:pt>
                <c:pt idx="1">
                  <c:v>9.4</c:v>
                </c:pt>
                <c:pt idx="2">
                  <c:v>7.8</c:v>
                </c:pt>
                <c:pt idx="3">
                  <c:v>7.6</c:v>
                </c:pt>
                <c:pt idx="4">
                  <c:v>9.6</c:v>
                </c:pt>
                <c:pt idx="5">
                  <c:v>11.3</c:v>
                </c:pt>
                <c:pt idx="6">
                  <c:v>8.9</c:v>
                </c:pt>
                <c:pt idx="7">
                  <c:v>6.7</c:v>
                </c:pt>
                <c:pt idx="8">
                  <c:v>7.1</c:v>
                </c:pt>
                <c:pt idx="9">
                  <c:v>9.1</c:v>
                </c:pt>
                <c:pt idx="10">
                  <c:v>13.8</c:v>
                </c:pt>
                <c:pt idx="11">
                  <c:v>8.5</c:v>
                </c:pt>
                <c:pt idx="12">
                  <c:v>8.9</c:v>
                </c:pt>
                <c:pt idx="13">
                  <c:v>9.5</c:v>
                </c:pt>
                <c:pt idx="14">
                  <c:v>5.7</c:v>
                </c:pt>
                <c:pt idx="15">
                  <c:v>6.6</c:v>
                </c:pt>
                <c:pt idx="16">
                  <c:v>18.2</c:v>
                </c:pt>
                <c:pt idx="17">
                  <c:v>23.3</c:v>
                </c:pt>
                <c:pt idx="18">
                  <c:v>23.8</c:v>
                </c:pt>
                <c:pt idx="19">
                  <c:v>20.100000000000001</c:v>
                </c:pt>
                <c:pt idx="20">
                  <c:v>21.8</c:v>
                </c:pt>
                <c:pt idx="21">
                  <c:v>14.2</c:v>
                </c:pt>
                <c:pt idx="22">
                  <c:v>16.7</c:v>
                </c:pt>
                <c:pt idx="23">
                  <c:v>25.3</c:v>
                </c:pt>
                <c:pt idx="24">
                  <c:v>12</c:v>
                </c:pt>
                <c:pt idx="25">
                  <c:v>13.4</c:v>
                </c:pt>
                <c:pt idx="26">
                  <c:v>5.0999999999999996</c:v>
                </c:pt>
                <c:pt idx="27">
                  <c:v>10.1</c:v>
                </c:pt>
                <c:pt idx="28">
                  <c:v>13</c:v>
                </c:pt>
                <c:pt idx="29">
                  <c:v>10.1</c:v>
                </c:pt>
                <c:pt idx="30">
                  <c:v>8.1</c:v>
                </c:pt>
                <c:pt idx="31">
                  <c:v>10.5</c:v>
                </c:pt>
                <c:pt idx="32">
                  <c:v>8.4</c:v>
                </c:pt>
                <c:pt idx="33">
                  <c:v>9.5</c:v>
                </c:pt>
                <c:pt idx="34">
                  <c:v>12.2</c:v>
                </c:pt>
                <c:pt idx="35">
                  <c:v>9.4</c:v>
                </c:pt>
                <c:pt idx="36">
                  <c:v>8.1</c:v>
                </c:pt>
                <c:pt idx="37">
                  <c:v>6.3</c:v>
                </c:pt>
                <c:pt idx="38">
                  <c:v>10.4</c:v>
                </c:pt>
                <c:pt idx="39">
                  <c:v>8</c:v>
                </c:pt>
                <c:pt idx="40">
                  <c:v>9.5</c:v>
                </c:pt>
                <c:pt idx="41">
                  <c:v>8.6</c:v>
                </c:pt>
                <c:pt idx="42">
                  <c:v>10.9</c:v>
                </c:pt>
                <c:pt idx="43">
                  <c:v>9.6</c:v>
                </c:pt>
                <c:pt idx="44">
                  <c:v>7.3</c:v>
                </c:pt>
                <c:pt idx="45">
                  <c:v>8.4</c:v>
                </c:pt>
                <c:pt idx="46">
                  <c:v>6.7</c:v>
                </c:pt>
                <c:pt idx="47">
                  <c:v>6.5</c:v>
                </c:pt>
                <c:pt idx="48">
                  <c:v>5.7</c:v>
                </c:pt>
                <c:pt idx="49">
                  <c:v>7.5</c:v>
                </c:pt>
                <c:pt idx="50">
                  <c:v>25.3</c:v>
                </c:pt>
                <c:pt idx="51">
                  <c:v>11.1</c:v>
                </c:pt>
                <c:pt idx="52">
                  <c:v>12.9</c:v>
                </c:pt>
                <c:pt idx="53">
                  <c:v>13</c:v>
                </c:pt>
                <c:pt idx="54">
                  <c:v>13</c:v>
                </c:pt>
                <c:pt idx="55">
                  <c:v>21.5</c:v>
                </c:pt>
                <c:pt idx="56">
                  <c:v>20.5</c:v>
                </c:pt>
                <c:pt idx="57">
                  <c:v>16.5</c:v>
                </c:pt>
                <c:pt idx="58">
                  <c:v>19</c:v>
                </c:pt>
                <c:pt idx="59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AD-4B94-BE1B-543494596244}"/>
            </c:ext>
          </c:extLst>
        </c:ser>
        <c:ser>
          <c:idx val="2"/>
          <c:order val="2"/>
          <c:tx>
            <c:v>merkez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küme'!$BB$2</c:f>
              <c:numCache>
                <c:formatCode>0</c:formatCode>
                <c:ptCount val="1"/>
                <c:pt idx="0">
                  <c:v>109.63888888888889</c:v>
                </c:pt>
              </c:numCache>
            </c:numRef>
          </c:xVal>
          <c:yVal>
            <c:numRef>
              <c:f>'2 küme'!$BC$2</c:f>
              <c:numCache>
                <c:formatCode>0</c:formatCode>
                <c:ptCount val="1"/>
                <c:pt idx="0">
                  <c:v>9.7916666666666679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AD-4B94-BE1B-543494596244}"/>
            </c:ext>
          </c:extLst>
        </c:ser>
        <c:ser>
          <c:idx val="3"/>
          <c:order val="3"/>
          <c:tx>
            <c:v>merkez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 küme'!$BB$3</c:f>
              <c:numCache>
                <c:formatCode>0</c:formatCode>
                <c:ptCount val="1"/>
                <c:pt idx="0">
                  <c:v>102</c:v>
                </c:pt>
              </c:numCache>
            </c:numRef>
          </c:xVal>
          <c:yVal>
            <c:numRef>
              <c:f>'2 küme'!$BC$3</c:f>
              <c:numCache>
                <c:formatCode>0.0</c:formatCode>
                <c:ptCount val="1"/>
                <c:pt idx="0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AD-4B94-BE1B-54349459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911824"/>
        <c:axId val="399912808"/>
      </c:scatterChart>
      <c:valAx>
        <c:axId val="3999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9912808"/>
        <c:crosses val="autoZero"/>
        <c:crossBetween val="midCat"/>
      </c:valAx>
      <c:valAx>
        <c:axId val="39991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991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112395</xdr:colOff>
      <xdr:row>2</xdr:row>
      <xdr:rowOff>9525</xdr:rowOff>
    </xdr:from>
    <xdr:to>
      <xdr:col>20</xdr:col>
      <xdr:colOff>438151</xdr:colOff>
      <xdr:row>17</xdr:row>
      <xdr:rowOff>112396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9B1CD312-76B6-4D45-BBFE-576B65627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376052</xdr:colOff>
      <xdr:row>1</xdr:row>
      <xdr:rowOff>85221</xdr:rowOff>
    </xdr:from>
    <xdr:to>
      <xdr:col>42</xdr:col>
      <xdr:colOff>259431</xdr:colOff>
      <xdr:row>18</xdr:row>
      <xdr:rowOff>14758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E2DD1C96-281D-424F-B280-C8090D720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64770</xdr:colOff>
      <xdr:row>1</xdr:row>
      <xdr:rowOff>47625</xdr:rowOff>
    </xdr:from>
    <xdr:to>
      <xdr:col>63</xdr:col>
      <xdr:colOff>369570</xdr:colOff>
      <xdr:row>16</xdr:row>
      <xdr:rowOff>72390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3BC1AF50-74EB-47A1-9E14-8B1D01AD4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E160"/>
  <sheetViews>
    <sheetView tabSelected="1" topLeftCell="P1" zoomScale="95" zoomScaleNormal="95" workbookViewId="0">
      <selection activeCell="W7" sqref="W7"/>
    </sheetView>
  </sheetViews>
  <sheetFormatPr defaultRowHeight="15"/>
  <cols>
    <col min="2" max="2" width="9.140625" style="1" customWidth="1"/>
    <col min="3" max="4" width="8.85546875" style="2"/>
    <col min="10" max="10" width="9.140625" style="1" customWidth="1"/>
    <col min="11" max="12" width="8.85546875" style="2"/>
    <col min="13" max="13" width="10.28515625" customWidth="1"/>
    <col min="14" max="14" width="11.5703125" customWidth="1"/>
    <col min="22" max="22" width="9.140625" style="1" customWidth="1"/>
    <col min="25" max="25" width="19.42578125" customWidth="1"/>
    <col min="26" max="26" width="11.28515625" customWidth="1"/>
    <col min="30" max="30" width="19.28515625" customWidth="1"/>
    <col min="43" max="43" width="11.42578125" customWidth="1"/>
    <col min="47" max="47" width="18.85546875" customWidth="1"/>
    <col min="52" max="52" width="12.7109375" customWidth="1"/>
    <col min="68" max="68" width="21.28515625" customWidth="1"/>
    <col min="70" max="70" width="10.85546875" customWidth="1"/>
    <col min="73" max="73" width="12.85546875" customWidth="1"/>
    <col min="86" max="86" width="10.85546875" customWidth="1"/>
    <col min="89" max="89" width="20.7109375" customWidth="1"/>
    <col min="90" max="90" width="8.28515625" customWidth="1"/>
    <col min="91" max="91" width="10.85546875" customWidth="1"/>
    <col min="94" max="94" width="19.28515625" customWidth="1"/>
    <col min="107" max="107" width="10.85546875" customWidth="1"/>
    <col min="110" max="110" width="16.140625" customWidth="1"/>
    <col min="111" max="111" width="8.7109375" customWidth="1"/>
    <col min="112" max="112" width="10.85546875" customWidth="1"/>
    <col min="115" max="115" width="15.42578125" customWidth="1"/>
    <col min="130" max="130" width="15" customWidth="1"/>
    <col min="132" max="132" width="10.85546875" customWidth="1"/>
    <col min="135" max="135" width="14.42578125" style="9" customWidth="1"/>
    <col min="146" max="146" width="17.28515625" customWidth="1"/>
    <col min="149" max="149" width="15" customWidth="1"/>
    <col min="150" max="150" width="8.5703125" customWidth="1"/>
    <col min="151" max="151" width="10.85546875" customWidth="1"/>
    <col min="154" max="154" width="11.7109375" customWidth="1"/>
    <col min="169" max="169" width="14.7109375" customWidth="1"/>
  </cols>
  <sheetData>
    <row r="1" spans="2:135">
      <c r="B1" s="1" t="s">
        <v>0</v>
      </c>
      <c r="C1" s="2" t="s">
        <v>1</v>
      </c>
      <c r="D1" s="2" t="s">
        <v>2</v>
      </c>
      <c r="E1" t="s">
        <v>3</v>
      </c>
      <c r="G1" s="2" t="s">
        <v>1</v>
      </c>
      <c r="H1" s="2" t="s">
        <v>2</v>
      </c>
      <c r="I1" t="s">
        <v>6</v>
      </c>
      <c r="J1" t="s">
        <v>7</v>
      </c>
      <c r="K1" s="2" t="s">
        <v>1</v>
      </c>
      <c r="L1" s="2" t="s">
        <v>2</v>
      </c>
      <c r="M1" t="s">
        <v>8</v>
      </c>
      <c r="N1" s="8" t="s">
        <v>22</v>
      </c>
      <c r="V1" t="s">
        <v>7</v>
      </c>
      <c r="W1" t="s">
        <v>9</v>
      </c>
      <c r="X1" t="s">
        <v>10</v>
      </c>
      <c r="Y1" t="s">
        <v>11</v>
      </c>
      <c r="Z1" s="8" t="s">
        <v>16</v>
      </c>
      <c r="AA1" t="s">
        <v>12</v>
      </c>
      <c r="AB1" s="2" t="s">
        <v>1</v>
      </c>
      <c r="AC1" s="2" t="s">
        <v>2</v>
      </c>
      <c r="AD1" t="s">
        <v>25</v>
      </c>
      <c r="AF1" t="s">
        <v>1</v>
      </c>
      <c r="AG1" t="s">
        <v>2</v>
      </c>
      <c r="AH1" t="s">
        <v>15</v>
      </c>
      <c r="AR1" t="s">
        <v>12</v>
      </c>
      <c r="AS1" t="s">
        <v>9</v>
      </c>
      <c r="AT1" t="s">
        <v>10</v>
      </c>
      <c r="AU1" t="s">
        <v>17</v>
      </c>
      <c r="AV1" s="8" t="s">
        <v>20</v>
      </c>
      <c r="AW1" t="s">
        <v>21</v>
      </c>
      <c r="AX1" t="s">
        <v>1</v>
      </c>
      <c r="AY1" t="s">
        <v>2</v>
      </c>
      <c r="AZ1" t="s">
        <v>24</v>
      </c>
      <c r="BB1" t="s">
        <v>1</v>
      </c>
      <c r="BC1" t="s">
        <v>2</v>
      </c>
      <c r="BD1" t="s">
        <v>23</v>
      </c>
      <c r="EE1"/>
    </row>
    <row r="2" spans="2:135">
      <c r="B2" s="3">
        <v>1</v>
      </c>
      <c r="C2" s="10">
        <v>113</v>
      </c>
      <c r="D2" s="11">
        <v>9.9</v>
      </c>
      <c r="E2">
        <v>1</v>
      </c>
      <c r="F2" t="s">
        <v>4</v>
      </c>
      <c r="G2" s="6">
        <f>AVERAGE(C2:C73)</f>
        <v>109.63888888888889</v>
      </c>
      <c r="H2" s="7">
        <f>AVERAGE(D2:D73)</f>
        <v>9.7916666666666679</v>
      </c>
      <c r="I2">
        <v>1</v>
      </c>
      <c r="J2" s="3">
        <v>1</v>
      </c>
      <c r="K2" s="14">
        <v>113</v>
      </c>
      <c r="L2" s="12">
        <v>9.9</v>
      </c>
      <c r="M2">
        <v>1</v>
      </c>
      <c r="V2" s="3">
        <v>1</v>
      </c>
      <c r="W2">
        <f>SQRT(($G$2-K2)^2+($H$2-L2)^2)</f>
        <v>3.3628565256855221</v>
      </c>
      <c r="X2">
        <f>SQRT(($G$3-K2)^2+($H$3-L2)^2)</f>
        <v>11.923086848631105</v>
      </c>
      <c r="Y2">
        <f>IF(W2&gt;X2,2,IF(W2&lt;X2,1))</f>
        <v>1</v>
      </c>
      <c r="AA2" s="3">
        <v>1</v>
      </c>
      <c r="AB2" s="14">
        <v>113</v>
      </c>
      <c r="AC2" s="13">
        <v>9.9</v>
      </c>
      <c r="AD2">
        <v>1</v>
      </c>
      <c r="AE2" t="s">
        <v>13</v>
      </c>
      <c r="AF2" s="6">
        <f>AVERAGE(AB2:AB73)</f>
        <v>109.63888888888889</v>
      </c>
      <c r="AG2" s="6">
        <f>AVERAGE(AC2:AC73)</f>
        <v>9.7916666666666679</v>
      </c>
      <c r="AH2">
        <v>1</v>
      </c>
      <c r="AR2" s="3">
        <v>1</v>
      </c>
      <c r="AS2" s="4">
        <f>SQRT(($AF$2-AB2)^2+($AG$2-AC2)^2)</f>
        <v>3.3628565256855221</v>
      </c>
      <c r="AT2" s="4">
        <f>SQRT(($AF$3-AB2)^2+($AG$3-AC2)^2)</f>
        <v>11.923086848631105</v>
      </c>
      <c r="AU2">
        <f>IF(AS2&gt;AT2,2,IF(AS2&lt;AT2,1))</f>
        <v>1</v>
      </c>
      <c r="AW2" s="3">
        <v>1</v>
      </c>
      <c r="AX2" s="14">
        <v>113</v>
      </c>
      <c r="AY2" s="15">
        <v>9.9</v>
      </c>
      <c r="AZ2">
        <v>1</v>
      </c>
      <c r="BA2" t="s">
        <v>18</v>
      </c>
      <c r="BB2" s="6">
        <f>AVERAGE(AX2:AX73)</f>
        <v>109.63888888888889</v>
      </c>
      <c r="BC2" s="6">
        <f>AVERAGE(AY2:AY73)</f>
        <v>9.7916666666666679</v>
      </c>
      <c r="BD2">
        <v>1</v>
      </c>
      <c r="EE2"/>
    </row>
    <row r="3" spans="2:135">
      <c r="B3" s="3">
        <v>2</v>
      </c>
      <c r="C3" s="10">
        <v>105</v>
      </c>
      <c r="D3" s="11">
        <v>7.3</v>
      </c>
      <c r="E3">
        <v>1</v>
      </c>
      <c r="F3" t="s">
        <v>5</v>
      </c>
      <c r="G3" s="7">
        <f>AVERAGE(C73:C73)</f>
        <v>102</v>
      </c>
      <c r="H3" s="7">
        <f>AVERAGE(D73:D73)</f>
        <v>5.3</v>
      </c>
      <c r="I3">
        <v>2</v>
      </c>
      <c r="J3" s="3">
        <v>2</v>
      </c>
      <c r="K3" s="14">
        <v>105</v>
      </c>
      <c r="L3" s="12">
        <v>7.3</v>
      </c>
      <c r="M3">
        <v>1</v>
      </c>
      <c r="V3" s="3">
        <v>2</v>
      </c>
      <c r="W3">
        <f>SQRT(($G$2-K3)^2+($H$2-L3)^2)</f>
        <v>5.26570915463763</v>
      </c>
      <c r="X3">
        <f>SQRT(($G$3-K3)^2+($H$3-L3)^2)</f>
        <v>3.6055512754639891</v>
      </c>
      <c r="Y3">
        <f t="shared" ref="Y3:Y66" si="0">IF(W3&gt;X3,2,IF(W3&lt;X3,1))</f>
        <v>2</v>
      </c>
      <c r="AA3" s="3">
        <v>4</v>
      </c>
      <c r="AB3" s="14">
        <v>105</v>
      </c>
      <c r="AC3" s="13">
        <v>7.3</v>
      </c>
      <c r="AD3">
        <v>1</v>
      </c>
      <c r="AE3" t="s">
        <v>14</v>
      </c>
      <c r="AF3" s="6">
        <f>AVERAGE(AB73:AB73)</f>
        <v>102</v>
      </c>
      <c r="AG3" s="7">
        <f>AVERAGE(AC73:AC73)</f>
        <v>5.3</v>
      </c>
      <c r="AH3">
        <v>2</v>
      </c>
      <c r="AR3" s="3">
        <v>4</v>
      </c>
      <c r="AS3" s="4">
        <f t="shared" ref="AS3:AS66" si="1">SQRT(($AF$2-AB3)^2+($AG$2-AC3)^2)</f>
        <v>5.26570915463763</v>
      </c>
      <c r="AT3" s="4">
        <f t="shared" ref="AT3:AT66" si="2">SQRT(($AF$3-AB3)^2+($AG$3-AC3)^2)</f>
        <v>3.6055512754639891</v>
      </c>
      <c r="AU3">
        <f t="shared" ref="AU3:AU68" si="3">IF(AS3&gt;AT3,2,IF(AS3&lt;AT3,1))</f>
        <v>2</v>
      </c>
      <c r="AW3" s="3">
        <v>4</v>
      </c>
      <c r="AX3" s="14">
        <v>105</v>
      </c>
      <c r="AY3" s="15">
        <v>7.3</v>
      </c>
      <c r="AZ3">
        <v>1</v>
      </c>
      <c r="BA3" t="s">
        <v>19</v>
      </c>
      <c r="BB3" s="6">
        <f>AVERAGE(AX73:AX73)</f>
        <v>102</v>
      </c>
      <c r="BC3" s="7">
        <f>AVERAGE(AY73:AY73)</f>
        <v>5.3</v>
      </c>
      <c r="BD3">
        <v>2</v>
      </c>
      <c r="EE3"/>
    </row>
    <row r="4" spans="2:135">
      <c r="B4" s="3">
        <v>3</v>
      </c>
      <c r="C4" s="10">
        <v>114</v>
      </c>
      <c r="D4" s="11">
        <v>9.9</v>
      </c>
      <c r="E4">
        <v>1</v>
      </c>
      <c r="J4" s="3">
        <v>3</v>
      </c>
      <c r="K4" s="14">
        <v>114</v>
      </c>
      <c r="L4" s="12">
        <v>9.9</v>
      </c>
      <c r="M4">
        <v>1</v>
      </c>
      <c r="V4" s="3">
        <v>3</v>
      </c>
      <c r="W4">
        <f>SQRT(($G$2-K4)^2+($H$2-L4)^2)</f>
        <v>4.3624564450052601</v>
      </c>
      <c r="X4">
        <f>SQRT(($G$3-K4)^2+($H$3-L4)^2)</f>
        <v>12.851459061133875</v>
      </c>
      <c r="Y4">
        <f t="shared" si="0"/>
        <v>1</v>
      </c>
      <c r="AA4" s="3">
        <v>5</v>
      </c>
      <c r="AB4" s="14">
        <v>114</v>
      </c>
      <c r="AC4" s="13">
        <v>9.9</v>
      </c>
      <c r="AD4">
        <v>1</v>
      </c>
      <c r="AR4" s="3">
        <v>5</v>
      </c>
      <c r="AS4" s="4">
        <f t="shared" si="1"/>
        <v>4.3624564450052601</v>
      </c>
      <c r="AT4" s="4">
        <f t="shared" si="2"/>
        <v>12.851459061133875</v>
      </c>
      <c r="AU4">
        <f t="shared" si="3"/>
        <v>1</v>
      </c>
      <c r="AW4" s="3">
        <v>5</v>
      </c>
      <c r="AX4" s="14">
        <v>114</v>
      </c>
      <c r="AY4" s="15">
        <v>9.9</v>
      </c>
      <c r="AZ4">
        <v>1</v>
      </c>
      <c r="EE4"/>
    </row>
    <row r="5" spans="2:135">
      <c r="B5" s="3">
        <v>4</v>
      </c>
      <c r="C5" s="10">
        <v>106</v>
      </c>
      <c r="D5" s="11">
        <v>4.2</v>
      </c>
      <c r="E5">
        <v>1</v>
      </c>
      <c r="J5" s="3">
        <v>4</v>
      </c>
      <c r="K5" s="14">
        <v>106</v>
      </c>
      <c r="L5" s="12">
        <v>4.2</v>
      </c>
      <c r="M5">
        <v>1</v>
      </c>
      <c r="V5" s="3">
        <v>4</v>
      </c>
      <c r="W5">
        <f>SQRT(($G$2-K5)^2+($H$2-L5)^2)</f>
        <v>6.6714502513913807</v>
      </c>
      <c r="X5">
        <f>SQRT(($G$3-K5)^2+($H$3-L5)^2)</f>
        <v>4.1484937025383077</v>
      </c>
      <c r="Y5">
        <f t="shared" si="0"/>
        <v>2</v>
      </c>
      <c r="AA5" s="3">
        <v>6</v>
      </c>
      <c r="AB5" s="14">
        <v>106</v>
      </c>
      <c r="AC5" s="13">
        <v>4.2</v>
      </c>
      <c r="AD5">
        <v>1</v>
      </c>
      <c r="AR5" s="3">
        <v>6</v>
      </c>
      <c r="AS5" s="4">
        <f t="shared" si="1"/>
        <v>6.6714502513913807</v>
      </c>
      <c r="AT5" s="4">
        <f t="shared" si="2"/>
        <v>4.1484937025383077</v>
      </c>
      <c r="AU5">
        <f t="shared" si="3"/>
        <v>2</v>
      </c>
      <c r="AW5" s="3">
        <v>6</v>
      </c>
      <c r="AX5" s="14">
        <v>106</v>
      </c>
      <c r="AY5" s="15">
        <v>4.2</v>
      </c>
      <c r="AZ5">
        <v>1</v>
      </c>
      <c r="EE5"/>
    </row>
    <row r="6" spans="2:135">
      <c r="B6" s="3">
        <v>5</v>
      </c>
      <c r="C6" s="10">
        <v>112</v>
      </c>
      <c r="D6" s="11">
        <v>8.1</v>
      </c>
      <c r="E6">
        <v>1</v>
      </c>
      <c r="J6" s="3">
        <v>5</v>
      </c>
      <c r="K6" s="14">
        <v>112</v>
      </c>
      <c r="L6" s="12">
        <v>8.1</v>
      </c>
      <c r="M6">
        <v>1</v>
      </c>
      <c r="V6" s="3">
        <v>5</v>
      </c>
      <c r="W6">
        <f>SQRT(($G$2-K6)^2+($H$2-L6)^2)</f>
        <v>2.9045794515081655</v>
      </c>
      <c r="X6">
        <f>SQRT(($G$3-K6)^2+($H$3-L6)^2)</f>
        <v>10.384603988597735</v>
      </c>
      <c r="Y6">
        <f t="shared" si="0"/>
        <v>1</v>
      </c>
      <c r="AA6" s="3">
        <v>10</v>
      </c>
      <c r="AB6" s="14">
        <v>112</v>
      </c>
      <c r="AC6" s="13">
        <v>8.1</v>
      </c>
      <c r="AD6">
        <v>1</v>
      </c>
      <c r="AR6" s="3">
        <v>10</v>
      </c>
      <c r="AS6" s="4">
        <f t="shared" si="1"/>
        <v>2.9045794515081655</v>
      </c>
      <c r="AT6" s="4">
        <f t="shared" si="2"/>
        <v>10.384603988597735</v>
      </c>
      <c r="AU6">
        <f t="shared" si="3"/>
        <v>1</v>
      </c>
      <c r="AW6" s="3">
        <v>10</v>
      </c>
      <c r="AX6" s="14">
        <v>112</v>
      </c>
      <c r="AY6" s="15">
        <v>8.1</v>
      </c>
      <c r="AZ6">
        <v>1</v>
      </c>
      <c r="EE6"/>
    </row>
    <row r="7" spans="2:135">
      <c r="B7" s="3">
        <v>6</v>
      </c>
      <c r="C7" s="10">
        <v>111</v>
      </c>
      <c r="D7" s="11">
        <v>8.4</v>
      </c>
      <c r="E7">
        <v>1</v>
      </c>
      <c r="J7" s="3">
        <v>6</v>
      </c>
      <c r="K7" s="14">
        <v>111</v>
      </c>
      <c r="L7" s="12">
        <v>8.4</v>
      </c>
      <c r="M7">
        <v>1</v>
      </c>
      <c r="V7" s="3">
        <v>6</v>
      </c>
      <c r="W7">
        <f>SQRT(($G$2-K7)^2+($H$2-L7)^2)</f>
        <v>1.9466277425078595</v>
      </c>
      <c r="X7">
        <f>SQRT(($G$3-K7)^2+($H$3-L7)^2)</f>
        <v>9.5189285111298112</v>
      </c>
      <c r="Y7">
        <f t="shared" si="0"/>
        <v>1</v>
      </c>
      <c r="AA7" s="3">
        <v>11</v>
      </c>
      <c r="AB7" s="14">
        <v>111</v>
      </c>
      <c r="AC7" s="13">
        <v>8.4</v>
      </c>
      <c r="AD7">
        <v>1</v>
      </c>
      <c r="AR7" s="3">
        <v>11</v>
      </c>
      <c r="AS7" s="4">
        <f t="shared" si="1"/>
        <v>1.9466277425078595</v>
      </c>
      <c r="AT7" s="4">
        <f t="shared" si="2"/>
        <v>9.5189285111298112</v>
      </c>
      <c r="AU7">
        <f t="shared" si="3"/>
        <v>1</v>
      </c>
      <c r="AW7" s="3">
        <v>11</v>
      </c>
      <c r="AX7" s="14">
        <v>111</v>
      </c>
      <c r="AY7" s="15">
        <v>8.4</v>
      </c>
      <c r="AZ7">
        <v>1</v>
      </c>
      <c r="EE7"/>
    </row>
    <row r="8" spans="2:135">
      <c r="B8" s="3">
        <v>7</v>
      </c>
      <c r="C8" s="10">
        <v>115</v>
      </c>
      <c r="D8" s="11">
        <v>7.1</v>
      </c>
      <c r="E8">
        <v>1</v>
      </c>
      <c r="J8" s="3">
        <v>7</v>
      </c>
      <c r="K8" s="14">
        <v>115</v>
      </c>
      <c r="L8" s="12">
        <v>7.1</v>
      </c>
      <c r="M8">
        <v>1</v>
      </c>
      <c r="V8" s="3">
        <v>7</v>
      </c>
      <c r="W8">
        <f>SQRT(($G$2-K8)^2+($H$2-L8)^2)</f>
        <v>5.9988817116295516</v>
      </c>
      <c r="X8">
        <f>SQRT(($G$3-K8)^2+($H$3-L8)^2)</f>
        <v>13.124023773218335</v>
      </c>
      <c r="Y8">
        <f t="shared" si="0"/>
        <v>1</v>
      </c>
      <c r="AA8" s="3">
        <v>12</v>
      </c>
      <c r="AB8" s="14">
        <v>115</v>
      </c>
      <c r="AC8" s="13">
        <v>7.1</v>
      </c>
      <c r="AD8">
        <v>1</v>
      </c>
      <c r="AR8" s="3">
        <v>12</v>
      </c>
      <c r="AS8" s="4">
        <f t="shared" si="1"/>
        <v>5.9988817116295516</v>
      </c>
      <c r="AT8" s="4">
        <f t="shared" si="2"/>
        <v>13.124023773218335</v>
      </c>
      <c r="AU8">
        <f t="shared" si="3"/>
        <v>1</v>
      </c>
      <c r="AW8" s="3">
        <v>12</v>
      </c>
      <c r="AX8" s="14">
        <v>115</v>
      </c>
      <c r="AY8" s="15">
        <v>7.1</v>
      </c>
      <c r="AZ8">
        <v>1</v>
      </c>
      <c r="EE8"/>
    </row>
    <row r="9" spans="2:135">
      <c r="B9" s="3">
        <v>8</v>
      </c>
      <c r="C9" s="10">
        <v>109</v>
      </c>
      <c r="D9" s="11">
        <v>10.4</v>
      </c>
      <c r="E9">
        <v>1</v>
      </c>
      <c r="J9" s="3">
        <v>8</v>
      </c>
      <c r="K9" s="14">
        <v>109</v>
      </c>
      <c r="L9" s="12">
        <v>10.4</v>
      </c>
      <c r="M9">
        <v>1</v>
      </c>
      <c r="V9" s="3">
        <v>8</v>
      </c>
      <c r="W9">
        <f>SQRT(($G$2-K9)^2+($H$2-L9)^2)</f>
        <v>0.88218391324605239</v>
      </c>
      <c r="X9">
        <f>SQRT(($G$3-K9)^2+($H$3-L9)^2)</f>
        <v>8.6608313688698502</v>
      </c>
      <c r="Y9">
        <f t="shared" si="0"/>
        <v>1</v>
      </c>
      <c r="AA9" s="3">
        <v>13</v>
      </c>
      <c r="AB9" s="14">
        <v>109</v>
      </c>
      <c r="AC9" s="13">
        <v>10.4</v>
      </c>
      <c r="AD9">
        <v>1</v>
      </c>
      <c r="AR9" s="3">
        <v>13</v>
      </c>
      <c r="AS9" s="4">
        <f>SQRT(($AF$2-AB9)^2+($AG$2-AC9)^2)</f>
        <v>0.88218391324605239</v>
      </c>
      <c r="AT9" s="4">
        <f t="shared" si="2"/>
        <v>8.6608313688698502</v>
      </c>
      <c r="AU9">
        <f t="shared" si="3"/>
        <v>1</v>
      </c>
      <c r="AW9" s="3">
        <v>13</v>
      </c>
      <c r="AX9" s="14">
        <v>109</v>
      </c>
      <c r="AY9" s="15">
        <v>10.4</v>
      </c>
      <c r="AZ9">
        <v>1</v>
      </c>
      <c r="EE9"/>
    </row>
    <row r="10" spans="2:135">
      <c r="B10" s="3">
        <v>9</v>
      </c>
      <c r="C10" s="10">
        <v>100</v>
      </c>
      <c r="D10" s="11">
        <v>6.1</v>
      </c>
      <c r="E10">
        <v>1</v>
      </c>
      <c r="J10" s="3">
        <v>9</v>
      </c>
      <c r="K10" s="14">
        <v>100</v>
      </c>
      <c r="L10" s="12">
        <v>6.1</v>
      </c>
      <c r="M10">
        <v>1</v>
      </c>
      <c r="V10" s="3">
        <v>9</v>
      </c>
      <c r="W10">
        <f>SQRT(($G$2-K10)^2+($H$2-L10)^2)</f>
        <v>10.321655961623765</v>
      </c>
      <c r="X10">
        <f>SQRT(($G$3-K10)^2+($H$3-L10)^2)</f>
        <v>2.1540659228538015</v>
      </c>
      <c r="Y10">
        <f t="shared" si="0"/>
        <v>2</v>
      </c>
      <c r="AA10" s="3">
        <v>14</v>
      </c>
      <c r="AB10" s="14">
        <v>100</v>
      </c>
      <c r="AC10" s="13">
        <v>6.1</v>
      </c>
      <c r="AD10">
        <v>1</v>
      </c>
      <c r="AR10" s="3">
        <v>14</v>
      </c>
      <c r="AS10" s="4">
        <f t="shared" si="1"/>
        <v>10.321655961623765</v>
      </c>
      <c r="AT10" s="4">
        <f t="shared" si="2"/>
        <v>2.1540659228538015</v>
      </c>
      <c r="AU10">
        <f t="shared" si="3"/>
        <v>2</v>
      </c>
      <c r="AW10" s="3">
        <v>14</v>
      </c>
      <c r="AX10" s="14">
        <v>100</v>
      </c>
      <c r="AY10" s="15">
        <v>6.1</v>
      </c>
      <c r="AZ10">
        <v>1</v>
      </c>
      <c r="EE10"/>
    </row>
    <row r="11" spans="2:135">
      <c r="B11" s="3">
        <v>10</v>
      </c>
      <c r="C11" s="10">
        <v>105</v>
      </c>
      <c r="D11" s="11">
        <v>11.1</v>
      </c>
      <c r="E11">
        <v>1</v>
      </c>
      <c r="J11" s="3">
        <v>10</v>
      </c>
      <c r="K11" s="14">
        <v>105</v>
      </c>
      <c r="L11" s="12">
        <v>11.1</v>
      </c>
      <c r="M11">
        <v>1</v>
      </c>
      <c r="V11" s="3">
        <v>10</v>
      </c>
      <c r="W11">
        <f>SQRT(($G$2-K11)^2+($H$2-L11)^2)</f>
        <v>4.8198574911057142</v>
      </c>
      <c r="X11">
        <f>SQRT(($G$3-K11)^2+($H$3-L11)^2)</f>
        <v>6.5299310869258029</v>
      </c>
      <c r="Y11">
        <f t="shared" si="0"/>
        <v>1</v>
      </c>
      <c r="AA11" s="3">
        <v>15</v>
      </c>
      <c r="AB11" s="14">
        <v>105</v>
      </c>
      <c r="AC11" s="13">
        <v>11.1</v>
      </c>
      <c r="AD11">
        <v>1</v>
      </c>
      <c r="AR11" s="3">
        <v>15</v>
      </c>
      <c r="AS11" s="4">
        <f t="shared" si="1"/>
        <v>4.8198574911057142</v>
      </c>
      <c r="AT11" s="4">
        <f>SQRT(($AF$3-AB11)^2+($AG$3-AC11)^2)</f>
        <v>6.5299310869258029</v>
      </c>
      <c r="AU11">
        <f t="shared" si="3"/>
        <v>1</v>
      </c>
      <c r="AW11" s="3">
        <v>15</v>
      </c>
      <c r="AX11" s="14">
        <v>105</v>
      </c>
      <c r="AY11" s="15">
        <v>11.1</v>
      </c>
      <c r="AZ11">
        <v>1</v>
      </c>
      <c r="EE11"/>
    </row>
    <row r="12" spans="2:135">
      <c r="B12" s="3">
        <v>11</v>
      </c>
      <c r="C12" s="10">
        <v>116</v>
      </c>
      <c r="D12" s="11">
        <v>11.1</v>
      </c>
      <c r="E12">
        <v>1</v>
      </c>
      <c r="J12" s="3">
        <v>11</v>
      </c>
      <c r="K12" s="14">
        <v>116</v>
      </c>
      <c r="L12" s="12">
        <v>11.1</v>
      </c>
      <c r="M12">
        <v>1</v>
      </c>
      <c r="V12" s="3">
        <v>11</v>
      </c>
      <c r="W12">
        <f>SQRT(($G$2-K12)^2+($H$2-L12)^2)</f>
        <v>6.4942644448014573</v>
      </c>
      <c r="X12">
        <f>SQRT(($G$3-K12)^2+($H$3-L12)^2)</f>
        <v>15.153877391611692</v>
      </c>
      <c r="Y12">
        <f t="shared" si="0"/>
        <v>1</v>
      </c>
      <c r="AA12" s="3">
        <v>16</v>
      </c>
      <c r="AB12" s="14">
        <v>116</v>
      </c>
      <c r="AC12" s="13">
        <v>11.1</v>
      </c>
      <c r="AD12">
        <v>1</v>
      </c>
      <c r="AR12" s="3">
        <v>16</v>
      </c>
      <c r="AS12" s="4">
        <f t="shared" si="1"/>
        <v>6.4942644448014573</v>
      </c>
      <c r="AT12" s="4">
        <f t="shared" si="2"/>
        <v>15.153877391611692</v>
      </c>
      <c r="AU12">
        <f t="shared" si="3"/>
        <v>1</v>
      </c>
      <c r="AW12" s="3">
        <v>16</v>
      </c>
      <c r="AX12" s="14">
        <v>116</v>
      </c>
      <c r="AY12" s="15">
        <v>11.1</v>
      </c>
      <c r="AZ12">
        <v>1</v>
      </c>
      <c r="EE12"/>
    </row>
    <row r="13" spans="2:135">
      <c r="B13" s="3">
        <v>12</v>
      </c>
      <c r="C13" s="10">
        <v>117</v>
      </c>
      <c r="D13" s="11">
        <v>12.2</v>
      </c>
      <c r="E13">
        <v>1</v>
      </c>
      <c r="J13" s="3">
        <v>12</v>
      </c>
      <c r="K13" s="14">
        <v>117</v>
      </c>
      <c r="L13" s="12">
        <v>12.2</v>
      </c>
      <c r="M13">
        <v>1</v>
      </c>
      <c r="V13" s="3">
        <v>12</v>
      </c>
      <c r="W13">
        <f>SQRT(($G$2-K13)^2+($H$2-L13)^2)</f>
        <v>7.745064637210457</v>
      </c>
      <c r="X13">
        <f>SQRT(($G$3-K13)^2+($H$3-L13)^2)</f>
        <v>16.510905486980416</v>
      </c>
      <c r="Y13">
        <f t="shared" si="0"/>
        <v>1</v>
      </c>
      <c r="AA13" s="3">
        <v>18</v>
      </c>
      <c r="AB13" s="14">
        <v>117</v>
      </c>
      <c r="AC13" s="13">
        <v>12.2</v>
      </c>
      <c r="AD13">
        <v>1</v>
      </c>
      <c r="AR13" s="3">
        <v>18</v>
      </c>
      <c r="AS13" s="4">
        <f t="shared" si="1"/>
        <v>7.745064637210457</v>
      </c>
      <c r="AT13" s="4">
        <f t="shared" si="2"/>
        <v>16.510905486980416</v>
      </c>
      <c r="AU13">
        <f t="shared" si="3"/>
        <v>1</v>
      </c>
      <c r="AW13" s="3">
        <v>18</v>
      </c>
      <c r="AX13" s="14">
        <v>117</v>
      </c>
      <c r="AY13" s="15">
        <v>12.2</v>
      </c>
      <c r="AZ13">
        <v>1</v>
      </c>
      <c r="EE13"/>
    </row>
    <row r="14" spans="2:135">
      <c r="B14" s="3">
        <v>13</v>
      </c>
      <c r="C14" s="10">
        <v>106</v>
      </c>
      <c r="D14" s="11">
        <v>9.4</v>
      </c>
      <c r="E14">
        <v>1</v>
      </c>
      <c r="J14" s="3">
        <v>13</v>
      </c>
      <c r="K14" s="14">
        <v>106</v>
      </c>
      <c r="L14" s="12">
        <v>9.4</v>
      </c>
      <c r="M14">
        <v>1</v>
      </c>
      <c r="V14" s="3">
        <v>13</v>
      </c>
      <c r="W14">
        <f>SQRT(($G$2-K14)^2+($H$2-L14)^2)</f>
        <v>3.6599064364347851</v>
      </c>
      <c r="X14">
        <f>SQRT(($G$3-K14)^2+($H$3-L14)^2)</f>
        <v>5.7280013966478744</v>
      </c>
      <c r="Y14">
        <f t="shared" si="0"/>
        <v>1</v>
      </c>
      <c r="AA14" s="3">
        <v>20</v>
      </c>
      <c r="AB14" s="14">
        <v>106</v>
      </c>
      <c r="AC14" s="13">
        <v>9.4</v>
      </c>
      <c r="AD14">
        <v>1</v>
      </c>
      <c r="AR14" s="3">
        <v>20</v>
      </c>
      <c r="AS14" s="4">
        <f t="shared" si="1"/>
        <v>3.6599064364347851</v>
      </c>
      <c r="AT14" s="4">
        <f t="shared" si="2"/>
        <v>5.7280013966478744</v>
      </c>
      <c r="AU14">
        <f t="shared" si="3"/>
        <v>1</v>
      </c>
      <c r="AW14" s="3">
        <v>20</v>
      </c>
      <c r="AX14" s="14">
        <v>106</v>
      </c>
      <c r="AY14" s="15">
        <v>9.4</v>
      </c>
      <c r="AZ14">
        <v>1</v>
      </c>
      <c r="EE14"/>
    </row>
    <row r="15" spans="2:135">
      <c r="B15" s="3">
        <v>14</v>
      </c>
      <c r="C15" s="10">
        <v>121</v>
      </c>
      <c r="D15" s="11">
        <v>10.1</v>
      </c>
      <c r="E15">
        <v>1</v>
      </c>
      <c r="J15" s="3">
        <v>14</v>
      </c>
      <c r="K15" s="14">
        <v>121</v>
      </c>
      <c r="L15" s="12">
        <v>10.1</v>
      </c>
      <c r="M15">
        <v>1</v>
      </c>
      <c r="V15" s="3">
        <v>14</v>
      </c>
      <c r="W15">
        <f>SQRT(($G$2-K15)^2+($H$2-L15)^2)</f>
        <v>11.365294326301315</v>
      </c>
      <c r="X15">
        <f>SQRT(($G$3-K15)^2+($H$3-L15)^2)</f>
        <v>19.596938536414303</v>
      </c>
      <c r="Y15">
        <f t="shared" si="0"/>
        <v>1</v>
      </c>
      <c r="AA15" s="3">
        <v>21</v>
      </c>
      <c r="AB15" s="14">
        <v>121</v>
      </c>
      <c r="AC15" s="13">
        <v>10.1</v>
      </c>
      <c r="AD15">
        <v>1</v>
      </c>
      <c r="AR15" s="3">
        <v>21</v>
      </c>
      <c r="AS15" s="4">
        <f t="shared" si="1"/>
        <v>11.365294326301315</v>
      </c>
      <c r="AT15" s="4">
        <f t="shared" si="2"/>
        <v>19.596938536414303</v>
      </c>
      <c r="AU15">
        <f t="shared" si="3"/>
        <v>1</v>
      </c>
      <c r="AW15" s="3">
        <v>21</v>
      </c>
      <c r="AX15" s="14">
        <v>121</v>
      </c>
      <c r="AY15" s="15">
        <v>10.1</v>
      </c>
      <c r="AZ15">
        <v>1</v>
      </c>
      <c r="EE15"/>
    </row>
    <row r="16" spans="2:135">
      <c r="B16" s="3">
        <v>15</v>
      </c>
      <c r="C16" s="10">
        <v>121</v>
      </c>
      <c r="D16" s="11">
        <v>13.5</v>
      </c>
      <c r="E16">
        <v>1</v>
      </c>
      <c r="J16" s="3">
        <v>15</v>
      </c>
      <c r="K16" s="14">
        <v>121</v>
      </c>
      <c r="L16" s="12">
        <v>13.5</v>
      </c>
      <c r="M16">
        <v>1</v>
      </c>
      <c r="V16" s="3">
        <v>15</v>
      </c>
      <c r="W16">
        <f>SQRT(($G$2-K16)^2+($H$2-L16)^2)</f>
        <v>11.951007563804966</v>
      </c>
      <c r="X16">
        <f>SQRT(($G$3-K16)^2+($H$3-L16)^2)</f>
        <v>20.693960471596537</v>
      </c>
      <c r="Y16">
        <f t="shared" si="0"/>
        <v>1</v>
      </c>
      <c r="AA16" s="3">
        <v>23</v>
      </c>
      <c r="AB16" s="14">
        <v>121</v>
      </c>
      <c r="AC16" s="13">
        <v>13.5</v>
      </c>
      <c r="AD16">
        <v>1</v>
      </c>
      <c r="AR16" s="3">
        <v>23</v>
      </c>
      <c r="AS16" s="4">
        <f t="shared" si="1"/>
        <v>11.951007563804966</v>
      </c>
      <c r="AT16" s="4">
        <f t="shared" si="2"/>
        <v>20.693960471596537</v>
      </c>
      <c r="AU16">
        <f t="shared" si="3"/>
        <v>1</v>
      </c>
      <c r="AW16" s="3">
        <v>23</v>
      </c>
      <c r="AX16" s="14">
        <v>121</v>
      </c>
      <c r="AY16" s="15">
        <v>13.5</v>
      </c>
      <c r="AZ16">
        <v>1</v>
      </c>
      <c r="EE16"/>
    </row>
    <row r="17" spans="2:135">
      <c r="B17" s="3">
        <v>16</v>
      </c>
      <c r="C17" s="10">
        <v>109</v>
      </c>
      <c r="D17" s="11">
        <v>10</v>
      </c>
      <c r="E17">
        <v>1</v>
      </c>
      <c r="J17" s="3">
        <v>16</v>
      </c>
      <c r="K17" s="14">
        <v>109</v>
      </c>
      <c r="L17" s="12">
        <v>10</v>
      </c>
      <c r="M17">
        <v>1</v>
      </c>
      <c r="V17" s="3">
        <v>16</v>
      </c>
      <c r="W17">
        <f>SQRT(($G$2-K17)^2+($H$2-L17)^2)</f>
        <v>0.67199835574460465</v>
      </c>
      <c r="X17">
        <f>SQRT(($G$3-K17)^2+($H$3-L17)^2)</f>
        <v>8.4314885992925355</v>
      </c>
      <c r="Y17">
        <f t="shared" si="0"/>
        <v>1</v>
      </c>
      <c r="AA17" s="3">
        <v>24</v>
      </c>
      <c r="AB17" s="14">
        <v>109</v>
      </c>
      <c r="AC17" s="13">
        <v>10</v>
      </c>
      <c r="AD17">
        <v>1</v>
      </c>
      <c r="AR17" s="3">
        <v>24</v>
      </c>
      <c r="AS17" s="4">
        <f t="shared" si="1"/>
        <v>0.67199835574460465</v>
      </c>
      <c r="AT17" s="4">
        <f t="shared" si="2"/>
        <v>8.4314885992925355</v>
      </c>
      <c r="AU17">
        <f t="shared" si="3"/>
        <v>1</v>
      </c>
      <c r="AW17" s="3">
        <v>24</v>
      </c>
      <c r="AX17" s="14">
        <v>109</v>
      </c>
      <c r="AY17" s="15">
        <v>10</v>
      </c>
      <c r="AZ17">
        <v>1</v>
      </c>
      <c r="EE17"/>
    </row>
    <row r="18" spans="2:135">
      <c r="B18" s="3">
        <v>17</v>
      </c>
      <c r="C18" s="10">
        <v>118</v>
      </c>
      <c r="D18" s="11">
        <v>8.1</v>
      </c>
      <c r="E18">
        <v>1</v>
      </c>
      <c r="J18" s="3">
        <v>17</v>
      </c>
      <c r="K18" s="14">
        <v>118</v>
      </c>
      <c r="L18" s="12">
        <v>8.1</v>
      </c>
      <c r="M18">
        <v>1</v>
      </c>
      <c r="V18" s="3">
        <v>17</v>
      </c>
      <c r="W18">
        <f>SQRT(($G$2-K18)^2+($H$2-L18)^2)</f>
        <v>8.5305284199430957</v>
      </c>
      <c r="X18">
        <f>SQRT(($G$3-K18)^2+($H$3-L18)^2)</f>
        <v>16.243152403397563</v>
      </c>
      <c r="Y18">
        <f t="shared" si="0"/>
        <v>1</v>
      </c>
      <c r="AA18" s="3">
        <v>25</v>
      </c>
      <c r="AB18" s="14">
        <v>118</v>
      </c>
      <c r="AC18" s="13">
        <v>8.1</v>
      </c>
      <c r="AD18">
        <v>1</v>
      </c>
      <c r="AR18" s="3">
        <v>25</v>
      </c>
      <c r="AS18" s="4">
        <f t="shared" si="1"/>
        <v>8.5305284199430957</v>
      </c>
      <c r="AT18" s="4">
        <f t="shared" si="2"/>
        <v>16.243152403397563</v>
      </c>
      <c r="AU18">
        <f t="shared" si="3"/>
        <v>1</v>
      </c>
      <c r="AW18" s="3">
        <v>25</v>
      </c>
      <c r="AX18" s="14">
        <v>118</v>
      </c>
      <c r="AY18" s="15">
        <v>8.1</v>
      </c>
      <c r="AZ18">
        <v>1</v>
      </c>
      <c r="EE18"/>
    </row>
    <row r="19" spans="2:135">
      <c r="B19" s="3">
        <v>18</v>
      </c>
      <c r="C19" s="10">
        <v>115</v>
      </c>
      <c r="D19" s="11">
        <v>8.1</v>
      </c>
      <c r="E19">
        <v>1</v>
      </c>
      <c r="J19" s="3">
        <v>18</v>
      </c>
      <c r="K19" s="14">
        <v>115</v>
      </c>
      <c r="L19" s="12">
        <v>8.1</v>
      </c>
      <c r="M19">
        <v>1</v>
      </c>
      <c r="V19" s="3">
        <v>18</v>
      </c>
      <c r="W19">
        <f>SQRT(($G$2-K19)^2+($H$2-L19)^2)</f>
        <v>5.6216766588616744</v>
      </c>
      <c r="X19">
        <f>SQRT(($G$3-K19)^2+($H$3-L19)^2)</f>
        <v>13.298120167903432</v>
      </c>
      <c r="Y19">
        <f t="shared" si="0"/>
        <v>1</v>
      </c>
      <c r="AA19" s="3">
        <v>27</v>
      </c>
      <c r="AB19" s="14">
        <v>115</v>
      </c>
      <c r="AC19" s="13">
        <v>8.1</v>
      </c>
      <c r="AD19">
        <v>1</v>
      </c>
      <c r="AR19" s="3">
        <v>27</v>
      </c>
      <c r="AS19" s="4">
        <f t="shared" si="1"/>
        <v>5.6216766588616744</v>
      </c>
      <c r="AT19" s="4">
        <f t="shared" si="2"/>
        <v>13.298120167903432</v>
      </c>
      <c r="AU19">
        <f t="shared" si="3"/>
        <v>1</v>
      </c>
      <c r="AW19" s="3">
        <v>27</v>
      </c>
      <c r="AX19" s="14">
        <v>115</v>
      </c>
      <c r="AY19" s="15">
        <v>8.1</v>
      </c>
      <c r="AZ19">
        <v>1</v>
      </c>
      <c r="EE19"/>
    </row>
    <row r="20" spans="2:135">
      <c r="B20" s="3">
        <v>19</v>
      </c>
      <c r="C20" s="10">
        <v>114</v>
      </c>
      <c r="D20" s="11">
        <v>10.9</v>
      </c>
      <c r="E20">
        <v>1</v>
      </c>
      <c r="J20" s="3">
        <v>19</v>
      </c>
      <c r="K20" s="14">
        <v>114</v>
      </c>
      <c r="L20" s="12">
        <v>10.9</v>
      </c>
      <c r="M20">
        <v>1</v>
      </c>
      <c r="V20" s="3">
        <v>19</v>
      </c>
      <c r="W20">
        <f>SQRT(($G$2-K20)^2+($H$2-L20)^2)</f>
        <v>4.4997436483909388</v>
      </c>
      <c r="X20">
        <f>SQRT(($G$3-K20)^2+($H$3-L20)^2)</f>
        <v>13.242356285797479</v>
      </c>
      <c r="Y20">
        <f t="shared" si="0"/>
        <v>1</v>
      </c>
      <c r="AA20" s="3">
        <v>29</v>
      </c>
      <c r="AB20" s="14">
        <v>114</v>
      </c>
      <c r="AC20" s="13">
        <v>10.9</v>
      </c>
      <c r="AD20">
        <v>1</v>
      </c>
      <c r="AR20" s="3">
        <v>29</v>
      </c>
      <c r="AS20" s="4">
        <f t="shared" si="1"/>
        <v>4.4997436483909388</v>
      </c>
      <c r="AT20" s="4">
        <f t="shared" si="2"/>
        <v>13.242356285797479</v>
      </c>
      <c r="AU20">
        <f t="shared" si="3"/>
        <v>1</v>
      </c>
      <c r="AW20" s="3">
        <v>29</v>
      </c>
      <c r="AX20" s="14">
        <v>114</v>
      </c>
      <c r="AY20" s="15">
        <v>10.9</v>
      </c>
      <c r="AZ20">
        <v>1</v>
      </c>
      <c r="EE20"/>
    </row>
    <row r="21" spans="2:135">
      <c r="B21" s="3">
        <v>20</v>
      </c>
      <c r="C21" s="10">
        <v>106</v>
      </c>
      <c r="D21" s="11">
        <v>11.3</v>
      </c>
      <c r="E21">
        <v>1</v>
      </c>
      <c r="J21" s="3">
        <v>20</v>
      </c>
      <c r="K21" s="14">
        <v>106</v>
      </c>
      <c r="L21" s="12">
        <v>11.3</v>
      </c>
      <c r="M21">
        <v>1</v>
      </c>
      <c r="V21" s="3">
        <v>20</v>
      </c>
      <c r="W21">
        <f>SQRT(($G$2-K21)^2+($H$2-L21)^2)</f>
        <v>3.9391092635421314</v>
      </c>
      <c r="X21">
        <f>SQRT(($G$3-K21)^2+($H$3-L21)^2)</f>
        <v>7.2111025509279791</v>
      </c>
      <c r="Y21">
        <f t="shared" si="0"/>
        <v>1</v>
      </c>
      <c r="AA21" s="3">
        <v>31</v>
      </c>
      <c r="AB21" s="14">
        <v>106</v>
      </c>
      <c r="AC21" s="13">
        <v>11.3</v>
      </c>
      <c r="AD21">
        <v>1</v>
      </c>
      <c r="AR21" s="3">
        <v>31</v>
      </c>
      <c r="AS21" s="4">
        <f>SQRT(($AF$2-AB21)^2+($AG$2-AC21)^2)</f>
        <v>3.9391092635421314</v>
      </c>
      <c r="AT21" s="4">
        <f t="shared" si="2"/>
        <v>7.2111025509279791</v>
      </c>
      <c r="AU21">
        <f t="shared" si="3"/>
        <v>1</v>
      </c>
      <c r="AW21" s="3">
        <v>31</v>
      </c>
      <c r="AX21" s="14">
        <v>106</v>
      </c>
      <c r="AY21" s="15">
        <v>11.3</v>
      </c>
      <c r="AZ21">
        <v>1</v>
      </c>
      <c r="EE21"/>
    </row>
    <row r="22" spans="2:135">
      <c r="B22" s="3">
        <v>21</v>
      </c>
      <c r="C22" s="10">
        <v>101</v>
      </c>
      <c r="D22" s="11">
        <v>7.1</v>
      </c>
      <c r="E22">
        <v>1</v>
      </c>
      <c r="J22" s="3">
        <v>21</v>
      </c>
      <c r="K22" s="14">
        <v>101</v>
      </c>
      <c r="L22" s="12">
        <v>7.1</v>
      </c>
      <c r="M22">
        <v>1</v>
      </c>
      <c r="V22" s="3">
        <v>21</v>
      </c>
      <c r="W22">
        <f>SQRT(($G$2-K22)^2+($H$2-L22)^2)</f>
        <v>9.0485065441216488</v>
      </c>
      <c r="X22">
        <f>SQRT(($G$3-K22)^2+($H$3-L22)^2)</f>
        <v>2.0591260281974</v>
      </c>
      <c r="Y22">
        <f t="shared" si="0"/>
        <v>2</v>
      </c>
      <c r="AA22" s="3">
        <v>32</v>
      </c>
      <c r="AB22" s="14">
        <v>101</v>
      </c>
      <c r="AC22" s="13">
        <v>7.1</v>
      </c>
      <c r="AD22">
        <v>1</v>
      </c>
      <c r="AR22" s="3">
        <v>32</v>
      </c>
      <c r="AS22" s="4">
        <f t="shared" si="1"/>
        <v>9.0485065441216488</v>
      </c>
      <c r="AT22" s="4">
        <f t="shared" si="2"/>
        <v>2.0591260281974</v>
      </c>
      <c r="AU22">
        <f t="shared" si="3"/>
        <v>2</v>
      </c>
      <c r="AW22" s="3">
        <v>32</v>
      </c>
      <c r="AX22" s="14">
        <v>101</v>
      </c>
      <c r="AY22" s="15">
        <v>7.1</v>
      </c>
      <c r="AZ22">
        <v>1</v>
      </c>
      <c r="EE22"/>
    </row>
    <row r="23" spans="2:135">
      <c r="B23" s="3">
        <v>22</v>
      </c>
      <c r="C23" s="10">
        <v>117</v>
      </c>
      <c r="D23" s="11">
        <v>9.1999999999999993</v>
      </c>
      <c r="E23">
        <v>1</v>
      </c>
      <c r="J23" s="3">
        <v>22</v>
      </c>
      <c r="K23" s="14">
        <v>117</v>
      </c>
      <c r="L23" s="12">
        <v>9.1999999999999993</v>
      </c>
      <c r="M23">
        <v>1</v>
      </c>
      <c r="V23" s="3">
        <v>22</v>
      </c>
      <c r="W23">
        <f>SQRT(($G$2-K23)^2+($H$2-L23)^2)</f>
        <v>7.3848511315102314</v>
      </c>
      <c r="X23">
        <f>SQRT(($G$3-K23)^2+($H$3-L23)^2)</f>
        <v>15.498709623707388</v>
      </c>
      <c r="Y23">
        <f t="shared" si="0"/>
        <v>1</v>
      </c>
      <c r="AA23" s="3">
        <v>33</v>
      </c>
      <c r="AB23" s="14">
        <v>117</v>
      </c>
      <c r="AC23" s="13">
        <v>9.1999999999999993</v>
      </c>
      <c r="AD23">
        <v>1</v>
      </c>
      <c r="AR23" s="3">
        <v>33</v>
      </c>
      <c r="AS23" s="4">
        <f t="shared" si="1"/>
        <v>7.3848511315102314</v>
      </c>
      <c r="AT23" s="4">
        <f>SQRT(($AF$3-AB23)^2+($AG$3-AC23)^2)</f>
        <v>15.498709623707388</v>
      </c>
      <c r="AU23">
        <f t="shared" si="3"/>
        <v>1</v>
      </c>
      <c r="AW23" s="3">
        <v>33</v>
      </c>
      <c r="AX23" s="14">
        <v>117</v>
      </c>
      <c r="AY23" s="15">
        <v>9.1999999999999993</v>
      </c>
      <c r="AZ23">
        <v>1</v>
      </c>
      <c r="EE23"/>
    </row>
    <row r="24" spans="2:135">
      <c r="B24" s="3">
        <v>23</v>
      </c>
      <c r="C24" s="10">
        <v>97</v>
      </c>
      <c r="D24" s="11">
        <v>7.8</v>
      </c>
      <c r="E24">
        <v>1</v>
      </c>
      <c r="J24" s="3">
        <v>23</v>
      </c>
      <c r="K24" s="14">
        <v>97</v>
      </c>
      <c r="L24" s="12">
        <v>7.8</v>
      </c>
      <c r="M24">
        <v>1</v>
      </c>
      <c r="V24" s="3">
        <v>23</v>
      </c>
      <c r="W24">
        <f>SQRT(($G$2-K24)^2+($H$2-L24)^2)</f>
        <v>12.794852420281762</v>
      </c>
      <c r="X24">
        <f>SQRT(($G$3-K24)^2+($H$3-L24)^2)</f>
        <v>5.5901699437494745</v>
      </c>
      <c r="Y24">
        <f t="shared" si="0"/>
        <v>2</v>
      </c>
      <c r="AA24" s="3">
        <v>34</v>
      </c>
      <c r="AB24" s="14">
        <v>97</v>
      </c>
      <c r="AC24" s="13">
        <v>7.8</v>
      </c>
      <c r="AD24">
        <v>1</v>
      </c>
      <c r="AR24" s="3">
        <v>34</v>
      </c>
      <c r="AS24" s="4">
        <f t="shared" si="1"/>
        <v>12.794852420281762</v>
      </c>
      <c r="AT24" s="4">
        <f t="shared" si="2"/>
        <v>5.5901699437494745</v>
      </c>
      <c r="AU24">
        <f t="shared" si="3"/>
        <v>2</v>
      </c>
      <c r="AW24" s="3">
        <v>34</v>
      </c>
      <c r="AX24" s="14">
        <v>97</v>
      </c>
      <c r="AY24" s="15">
        <v>7.8</v>
      </c>
      <c r="AZ24">
        <v>1</v>
      </c>
      <c r="EE24"/>
    </row>
    <row r="25" spans="2:135">
      <c r="B25" s="3">
        <v>24</v>
      </c>
      <c r="C25" s="10">
        <v>96</v>
      </c>
      <c r="D25" s="11">
        <v>9.4</v>
      </c>
      <c r="E25">
        <v>1</v>
      </c>
      <c r="J25" s="3">
        <v>24</v>
      </c>
      <c r="K25" s="14">
        <v>96</v>
      </c>
      <c r="L25" s="12">
        <v>9.4</v>
      </c>
      <c r="M25">
        <v>1</v>
      </c>
      <c r="V25" s="3">
        <v>24</v>
      </c>
      <c r="W25">
        <f>SQRT(($G$2-K25)^2+($H$2-L25)^2)</f>
        <v>13.644511457037753</v>
      </c>
      <c r="X25">
        <f>SQRT(($G$3-K25)^2+($H$3-L25)^2)</f>
        <v>7.2670489196096648</v>
      </c>
      <c r="Y25">
        <f t="shared" si="0"/>
        <v>2</v>
      </c>
      <c r="AA25" s="3">
        <v>35</v>
      </c>
      <c r="AB25" s="14">
        <v>96</v>
      </c>
      <c r="AC25" s="13">
        <v>9.4</v>
      </c>
      <c r="AD25">
        <v>1</v>
      </c>
      <c r="AR25" s="3">
        <v>35</v>
      </c>
      <c r="AS25" s="4">
        <f t="shared" si="1"/>
        <v>13.644511457037753</v>
      </c>
      <c r="AT25" s="4">
        <f t="shared" si="2"/>
        <v>7.2670489196096648</v>
      </c>
      <c r="AU25">
        <f t="shared" si="3"/>
        <v>2</v>
      </c>
      <c r="AW25" s="3">
        <v>35</v>
      </c>
      <c r="AX25" s="14">
        <v>96</v>
      </c>
      <c r="AY25" s="15">
        <v>9.4</v>
      </c>
      <c r="AZ25">
        <v>1</v>
      </c>
      <c r="EE25"/>
    </row>
    <row r="26" spans="2:135">
      <c r="B26" s="3">
        <v>25</v>
      </c>
      <c r="C26" s="10">
        <v>126</v>
      </c>
      <c r="D26" s="11">
        <v>9.4</v>
      </c>
      <c r="E26">
        <v>1</v>
      </c>
      <c r="J26" s="3">
        <v>25</v>
      </c>
      <c r="K26" s="14">
        <v>126</v>
      </c>
      <c r="L26" s="12">
        <v>9.4</v>
      </c>
      <c r="M26">
        <v>1</v>
      </c>
      <c r="V26" s="3">
        <v>25</v>
      </c>
      <c r="W26">
        <f>SQRT(($G$2-K26)^2+($H$2-L26)^2)</f>
        <v>16.365798470221407</v>
      </c>
      <c r="X26">
        <f>SQRT(($G$3-K26)^2+($H$3-L26)^2)</f>
        <v>24.347689828811276</v>
      </c>
      <c r="Y26">
        <f t="shared" si="0"/>
        <v>1</v>
      </c>
      <c r="AA26" s="3">
        <v>37</v>
      </c>
      <c r="AB26" s="14">
        <v>126</v>
      </c>
      <c r="AC26" s="13">
        <v>9.4</v>
      </c>
      <c r="AD26">
        <v>1</v>
      </c>
      <c r="AR26" s="3">
        <v>37</v>
      </c>
      <c r="AS26" s="4">
        <f t="shared" si="1"/>
        <v>16.365798470221407</v>
      </c>
      <c r="AT26" s="4">
        <f t="shared" si="2"/>
        <v>24.347689828811276</v>
      </c>
      <c r="AU26">
        <f t="shared" si="3"/>
        <v>1</v>
      </c>
      <c r="AW26" s="3">
        <v>37</v>
      </c>
      <c r="AX26" s="14">
        <v>126</v>
      </c>
      <c r="AY26" s="15">
        <v>9.4</v>
      </c>
      <c r="AZ26">
        <v>1</v>
      </c>
      <c r="EE26"/>
    </row>
    <row r="27" spans="2:135">
      <c r="B27" s="3">
        <v>26</v>
      </c>
      <c r="C27" s="10">
        <v>119</v>
      </c>
      <c r="D27" s="11">
        <v>12.9</v>
      </c>
      <c r="E27">
        <v>1</v>
      </c>
      <c r="J27" s="3">
        <v>26</v>
      </c>
      <c r="K27" s="14">
        <v>119</v>
      </c>
      <c r="L27" s="12">
        <v>12.9</v>
      </c>
      <c r="M27">
        <v>1</v>
      </c>
      <c r="V27" s="3">
        <v>26</v>
      </c>
      <c r="W27">
        <f>SQRT(($G$2-K27)^2+($H$2-L27)^2)</f>
        <v>9.8636776785172309</v>
      </c>
      <c r="X27">
        <f>SQRT(($G$3-K27)^2+($H$3-L27)^2)</f>
        <v>18.621492958406961</v>
      </c>
      <c r="Y27">
        <f t="shared" si="0"/>
        <v>1</v>
      </c>
      <c r="AA27" s="3">
        <v>38</v>
      </c>
      <c r="AB27" s="14">
        <v>119</v>
      </c>
      <c r="AC27" s="13">
        <v>12.9</v>
      </c>
      <c r="AD27">
        <v>1</v>
      </c>
      <c r="AR27" s="3">
        <v>38</v>
      </c>
      <c r="AS27" s="4">
        <f>SQRT(($AF$2-AB27)^2+($AG$2-AC27)^2)</f>
        <v>9.8636776785172309</v>
      </c>
      <c r="AT27" s="4">
        <f t="shared" si="2"/>
        <v>18.621492958406961</v>
      </c>
      <c r="AU27">
        <f t="shared" si="3"/>
        <v>1</v>
      </c>
      <c r="AW27" s="3">
        <v>38</v>
      </c>
      <c r="AX27" s="14">
        <v>119</v>
      </c>
      <c r="AY27" s="15">
        <v>12.9</v>
      </c>
      <c r="AZ27">
        <v>1</v>
      </c>
      <c r="EE27"/>
    </row>
    <row r="28" spans="2:135">
      <c r="B28" s="3">
        <v>27</v>
      </c>
      <c r="C28" s="10">
        <v>117</v>
      </c>
      <c r="D28" s="11">
        <v>6.7</v>
      </c>
      <c r="E28">
        <v>1</v>
      </c>
      <c r="J28" s="3">
        <v>27</v>
      </c>
      <c r="K28" s="14">
        <v>117</v>
      </c>
      <c r="L28" s="12">
        <v>6.7</v>
      </c>
      <c r="M28">
        <v>1</v>
      </c>
      <c r="V28" s="3">
        <v>27</v>
      </c>
      <c r="W28">
        <f>SQRT(($G$2-K28)^2+($H$2-L28)^2)</f>
        <v>7.9840064859631275</v>
      </c>
      <c r="X28">
        <f>SQRT(($G$3-K28)^2+($H$3-L28)^2)</f>
        <v>15.065191668213187</v>
      </c>
      <c r="Y28">
        <f t="shared" si="0"/>
        <v>1</v>
      </c>
      <c r="AA28" s="3">
        <v>40</v>
      </c>
      <c r="AB28" s="14">
        <v>117</v>
      </c>
      <c r="AC28" s="13">
        <v>6.7</v>
      </c>
      <c r="AD28">
        <v>1</v>
      </c>
      <c r="AR28" s="3">
        <v>40</v>
      </c>
      <c r="AS28" s="4">
        <f t="shared" si="1"/>
        <v>7.9840064859631275</v>
      </c>
      <c r="AT28" s="4">
        <f t="shared" si="2"/>
        <v>15.065191668213187</v>
      </c>
      <c r="AU28">
        <f t="shared" si="3"/>
        <v>1</v>
      </c>
      <c r="AW28" s="3">
        <v>40</v>
      </c>
      <c r="AX28" s="14">
        <v>117</v>
      </c>
      <c r="AY28" s="15">
        <v>6.7</v>
      </c>
      <c r="AZ28">
        <v>1</v>
      </c>
      <c r="EE28"/>
    </row>
    <row r="29" spans="2:135">
      <c r="B29" s="3">
        <v>28</v>
      </c>
      <c r="C29" s="10">
        <v>103</v>
      </c>
      <c r="D29" s="11">
        <v>8.5</v>
      </c>
      <c r="E29">
        <v>1</v>
      </c>
      <c r="J29" s="3">
        <v>28</v>
      </c>
      <c r="K29" s="14">
        <v>103</v>
      </c>
      <c r="L29" s="12">
        <v>8.5</v>
      </c>
      <c r="M29">
        <v>1</v>
      </c>
      <c r="V29" s="3">
        <v>28</v>
      </c>
      <c r="W29">
        <f>SQRT(($G$2-K29)^2+($H$2-L29)^2)</f>
        <v>6.7633755223845204</v>
      </c>
      <c r="X29">
        <f>SQRT(($G$3-K29)^2+($H$3-L29)^2)</f>
        <v>3.3526109228480423</v>
      </c>
      <c r="Y29">
        <f t="shared" si="0"/>
        <v>2</v>
      </c>
      <c r="AA29" s="3">
        <v>41</v>
      </c>
      <c r="AB29" s="14">
        <v>103</v>
      </c>
      <c r="AC29" s="13">
        <v>8.5</v>
      </c>
      <c r="AD29">
        <v>1</v>
      </c>
      <c r="AR29" s="3">
        <v>41</v>
      </c>
      <c r="AS29" s="4">
        <f t="shared" si="1"/>
        <v>6.7633755223845204</v>
      </c>
      <c r="AT29" s="4">
        <f t="shared" si="2"/>
        <v>3.3526109228480423</v>
      </c>
      <c r="AU29">
        <f t="shared" si="3"/>
        <v>2</v>
      </c>
      <c r="AW29" s="3">
        <v>41</v>
      </c>
      <c r="AX29" s="14">
        <v>103</v>
      </c>
      <c r="AY29" s="15">
        <v>8.5</v>
      </c>
      <c r="AZ29">
        <v>1</v>
      </c>
      <c r="EE29"/>
    </row>
    <row r="30" spans="2:135">
      <c r="B30" s="3">
        <v>29</v>
      </c>
      <c r="C30" s="10">
        <v>107</v>
      </c>
      <c r="D30" s="11">
        <v>13</v>
      </c>
      <c r="E30">
        <v>1</v>
      </c>
      <c r="J30" s="3">
        <v>29</v>
      </c>
      <c r="K30" s="14">
        <v>107</v>
      </c>
      <c r="L30" s="12">
        <v>13</v>
      </c>
      <c r="M30">
        <v>1</v>
      </c>
      <c r="V30" s="3">
        <v>29</v>
      </c>
      <c r="W30">
        <f>SQRT(($G$2-K30)^2+($H$2-L30)^2)</f>
        <v>4.1541710780466161</v>
      </c>
      <c r="X30">
        <f>SQRT(($G$3-K30)^2+($H$3-L30)^2)</f>
        <v>9.1809585556193429</v>
      </c>
      <c r="Y30">
        <f t="shared" si="0"/>
        <v>1</v>
      </c>
      <c r="AA30" s="3">
        <v>43</v>
      </c>
      <c r="AB30" s="14">
        <v>107</v>
      </c>
      <c r="AC30" s="13">
        <v>13</v>
      </c>
      <c r="AD30">
        <v>1</v>
      </c>
      <c r="AR30" s="3">
        <v>43</v>
      </c>
      <c r="AS30" s="4">
        <f t="shared" si="1"/>
        <v>4.1541710780466161</v>
      </c>
      <c r="AT30" s="4">
        <f t="shared" si="2"/>
        <v>9.1809585556193429</v>
      </c>
      <c r="AU30">
        <f t="shared" si="3"/>
        <v>1</v>
      </c>
      <c r="AW30" s="3">
        <v>43</v>
      </c>
      <c r="AX30" s="14">
        <v>107</v>
      </c>
      <c r="AY30" s="15">
        <v>13</v>
      </c>
      <c r="AZ30">
        <v>1</v>
      </c>
      <c r="EE30"/>
    </row>
    <row r="31" spans="2:135">
      <c r="B31" s="3">
        <v>30</v>
      </c>
      <c r="C31" s="10">
        <v>105</v>
      </c>
      <c r="D31" s="11">
        <v>8.1</v>
      </c>
      <c r="E31">
        <v>1</v>
      </c>
      <c r="J31" s="3">
        <v>30</v>
      </c>
      <c r="K31" s="14">
        <v>105</v>
      </c>
      <c r="L31" s="12">
        <v>8.1</v>
      </c>
      <c r="M31">
        <v>1</v>
      </c>
      <c r="V31" s="3">
        <v>30</v>
      </c>
      <c r="W31">
        <f>SQRT(($G$2-K31)^2+($H$2-L31)^2)</f>
        <v>4.9377146773145855</v>
      </c>
      <c r="X31">
        <f>SQRT(($G$3-K31)^2+($H$3-L31)^2)</f>
        <v>4.1036569057366385</v>
      </c>
      <c r="Y31">
        <f t="shared" si="0"/>
        <v>2</v>
      </c>
      <c r="AA31" s="3">
        <v>45</v>
      </c>
      <c r="AB31" s="14">
        <v>105</v>
      </c>
      <c r="AC31" s="13">
        <v>8.1</v>
      </c>
      <c r="AD31">
        <v>1</v>
      </c>
      <c r="AR31" s="3">
        <v>45</v>
      </c>
      <c r="AS31" s="4">
        <f t="shared" si="1"/>
        <v>4.9377146773145855</v>
      </c>
      <c r="AT31" s="4">
        <f t="shared" si="2"/>
        <v>4.1036569057366385</v>
      </c>
      <c r="AU31">
        <f t="shared" si="3"/>
        <v>2</v>
      </c>
      <c r="AW31" s="3">
        <v>45</v>
      </c>
      <c r="AX31" s="14">
        <v>105</v>
      </c>
      <c r="AY31" s="15">
        <v>8.1</v>
      </c>
      <c r="AZ31">
        <v>1</v>
      </c>
      <c r="EE31"/>
    </row>
    <row r="32" spans="2:135">
      <c r="B32" s="3">
        <v>31</v>
      </c>
      <c r="C32" s="10">
        <v>112</v>
      </c>
      <c r="D32" s="11">
        <v>5.9</v>
      </c>
      <c r="E32">
        <v>1</v>
      </c>
      <c r="J32" s="3">
        <v>31</v>
      </c>
      <c r="K32" s="14">
        <v>112</v>
      </c>
      <c r="L32" s="12">
        <v>5.9</v>
      </c>
      <c r="M32">
        <v>1</v>
      </c>
      <c r="V32" s="3">
        <v>31</v>
      </c>
      <c r="W32">
        <f>SQRT(($G$2-K32)^2+($H$2-L32)^2)</f>
        <v>4.5519133475338487</v>
      </c>
      <c r="X32">
        <f>SQRT(($G$3-K32)^2+($H$3-L32)^2)</f>
        <v>10.017983829094554</v>
      </c>
      <c r="Y32">
        <f t="shared" si="0"/>
        <v>1</v>
      </c>
      <c r="AA32" s="3">
        <v>46</v>
      </c>
      <c r="AB32" s="14">
        <v>112</v>
      </c>
      <c r="AC32" s="13">
        <v>5.9</v>
      </c>
      <c r="AD32">
        <v>1</v>
      </c>
      <c r="AR32" s="3">
        <v>46</v>
      </c>
      <c r="AS32" s="4">
        <f t="shared" si="1"/>
        <v>4.5519133475338487</v>
      </c>
      <c r="AT32" s="4">
        <f t="shared" si="2"/>
        <v>10.017983829094554</v>
      </c>
      <c r="AU32">
        <f t="shared" si="3"/>
        <v>1</v>
      </c>
      <c r="AW32" s="3">
        <v>46</v>
      </c>
      <c r="AX32" s="14">
        <v>112</v>
      </c>
      <c r="AY32" s="15">
        <v>5.9</v>
      </c>
      <c r="AZ32">
        <v>1</v>
      </c>
      <c r="EE32"/>
    </row>
    <row r="33" spans="2:135">
      <c r="B33" s="3">
        <v>32</v>
      </c>
      <c r="C33" s="10">
        <v>109</v>
      </c>
      <c r="D33" s="11">
        <v>12.4</v>
      </c>
      <c r="E33">
        <v>1</v>
      </c>
      <c r="J33" s="3">
        <v>32</v>
      </c>
      <c r="K33" s="14">
        <v>109</v>
      </c>
      <c r="L33" s="12">
        <v>12.4</v>
      </c>
      <c r="M33">
        <v>1</v>
      </c>
      <c r="V33" s="3">
        <v>32</v>
      </c>
      <c r="W33">
        <f>SQRT(($G$2-K33)^2+($H$2-L33)^2)</f>
        <v>2.6854388449792426</v>
      </c>
      <c r="X33">
        <f>SQRT(($G$3-K33)^2+($H$3-L33)^2)</f>
        <v>9.9704563586628279</v>
      </c>
      <c r="Y33">
        <f t="shared" si="0"/>
        <v>1</v>
      </c>
      <c r="AA33" s="3">
        <v>48</v>
      </c>
      <c r="AB33" s="14">
        <v>109</v>
      </c>
      <c r="AC33" s="13">
        <v>12.4</v>
      </c>
      <c r="AD33">
        <v>1</v>
      </c>
      <c r="AR33" s="3">
        <v>48</v>
      </c>
      <c r="AS33" s="4">
        <f t="shared" si="1"/>
        <v>2.6854388449792426</v>
      </c>
      <c r="AT33" s="4">
        <f t="shared" si="2"/>
        <v>9.9704563586628279</v>
      </c>
      <c r="AU33">
        <f t="shared" si="3"/>
        <v>1</v>
      </c>
      <c r="AW33" s="3">
        <v>48</v>
      </c>
      <c r="AX33" s="14">
        <v>109</v>
      </c>
      <c r="AY33" s="15">
        <v>12.4</v>
      </c>
      <c r="AZ33">
        <v>1</v>
      </c>
      <c r="EE33"/>
    </row>
    <row r="34" spans="2:135">
      <c r="B34" s="3">
        <v>33</v>
      </c>
      <c r="C34" s="10">
        <v>110</v>
      </c>
      <c r="D34" s="11">
        <v>8.4</v>
      </c>
      <c r="E34">
        <v>1</v>
      </c>
      <c r="J34" s="3">
        <v>33</v>
      </c>
      <c r="K34" s="14">
        <v>110</v>
      </c>
      <c r="L34" s="12">
        <v>8.4</v>
      </c>
      <c r="M34">
        <v>1</v>
      </c>
      <c r="V34" s="3">
        <v>33</v>
      </c>
      <c r="W34">
        <f>SQRT(($G$2-K34)^2+($H$2-L34)^2)</f>
        <v>1.4377542716608485</v>
      </c>
      <c r="X34">
        <f>SQRT(($G$3-K34)^2+($H$3-L34)^2)</f>
        <v>8.5796270315206584</v>
      </c>
      <c r="Y34">
        <f t="shared" si="0"/>
        <v>1</v>
      </c>
      <c r="AA34" s="3">
        <v>49</v>
      </c>
      <c r="AB34" s="14">
        <v>110</v>
      </c>
      <c r="AC34" s="13">
        <v>8.4</v>
      </c>
      <c r="AD34">
        <v>1</v>
      </c>
      <c r="AR34" s="3">
        <v>49</v>
      </c>
      <c r="AS34" s="4">
        <f t="shared" si="1"/>
        <v>1.4377542716608485</v>
      </c>
      <c r="AT34" s="4">
        <f t="shared" si="2"/>
        <v>8.5796270315206584</v>
      </c>
      <c r="AU34">
        <f t="shared" si="3"/>
        <v>1</v>
      </c>
      <c r="AW34" s="3">
        <v>49</v>
      </c>
      <c r="AX34" s="14">
        <v>110</v>
      </c>
      <c r="AY34" s="15">
        <v>8.4</v>
      </c>
      <c r="AZ34">
        <v>1</v>
      </c>
      <c r="EE34"/>
    </row>
    <row r="35" spans="2:135">
      <c r="B35" s="3">
        <v>34</v>
      </c>
      <c r="C35" s="10">
        <v>108</v>
      </c>
      <c r="D35" s="11">
        <v>8.6999999999999993</v>
      </c>
      <c r="E35">
        <v>1</v>
      </c>
      <c r="J35" s="3">
        <v>34</v>
      </c>
      <c r="K35" s="14">
        <v>108</v>
      </c>
      <c r="L35" s="12">
        <v>8.6999999999999993</v>
      </c>
      <c r="M35">
        <v>1</v>
      </c>
      <c r="V35" s="3">
        <v>34</v>
      </c>
      <c r="W35">
        <f>SQRT(($G$2-K35)^2+($H$2-L35)^2)</f>
        <v>1.9691858473070949</v>
      </c>
      <c r="X35">
        <f>SQRT(($G$3-K35)^2+($H$3-L35)^2)</f>
        <v>6.8963758598266667</v>
      </c>
      <c r="Y35">
        <f t="shared" si="0"/>
        <v>1</v>
      </c>
      <c r="AA35" s="3">
        <v>51</v>
      </c>
      <c r="AB35" s="14">
        <v>108</v>
      </c>
      <c r="AC35" s="13">
        <v>8.6999999999999993</v>
      </c>
      <c r="AD35">
        <v>1</v>
      </c>
      <c r="AR35" s="3">
        <v>51</v>
      </c>
      <c r="AS35" s="4">
        <f t="shared" si="1"/>
        <v>1.9691858473070949</v>
      </c>
      <c r="AT35" s="4">
        <f t="shared" si="2"/>
        <v>6.8963758598266667</v>
      </c>
      <c r="AU35">
        <f t="shared" si="3"/>
        <v>1</v>
      </c>
      <c r="AW35" s="3">
        <v>51</v>
      </c>
      <c r="AX35" s="14">
        <v>108</v>
      </c>
      <c r="AY35" s="15">
        <v>8.6999999999999993</v>
      </c>
      <c r="AZ35">
        <v>1</v>
      </c>
      <c r="EE35"/>
    </row>
    <row r="36" spans="2:135">
      <c r="B36" s="3">
        <v>35</v>
      </c>
      <c r="C36" s="10">
        <v>105</v>
      </c>
      <c r="D36" s="11">
        <v>7</v>
      </c>
      <c r="E36">
        <v>1</v>
      </c>
      <c r="J36" s="3">
        <v>35</v>
      </c>
      <c r="K36" s="14">
        <v>105</v>
      </c>
      <c r="L36" s="12">
        <v>7</v>
      </c>
      <c r="M36">
        <v>1</v>
      </c>
      <c r="V36" s="3">
        <v>35</v>
      </c>
      <c r="W36">
        <f>SQRT(($G$2-K36)^2+($H$2-L36)^2)</f>
        <v>5.4141197716004168</v>
      </c>
      <c r="X36">
        <f>SQRT(($G$3-K36)^2+($H$3-L36)^2)</f>
        <v>3.4481879299133338</v>
      </c>
      <c r="Y36">
        <f t="shared" si="0"/>
        <v>2</v>
      </c>
      <c r="AA36" s="3">
        <v>62</v>
      </c>
      <c r="AB36" s="14">
        <v>105</v>
      </c>
      <c r="AC36" s="13">
        <v>7</v>
      </c>
      <c r="AD36">
        <v>1</v>
      </c>
      <c r="AR36" s="3">
        <v>62</v>
      </c>
      <c r="AS36" s="4">
        <f t="shared" si="1"/>
        <v>5.4141197716004168</v>
      </c>
      <c r="AT36" s="4">
        <f t="shared" si="2"/>
        <v>3.4481879299133338</v>
      </c>
      <c r="AU36">
        <f>IF(AS36&gt;AT36,2,IF(AS36&lt;AT36,1))</f>
        <v>2</v>
      </c>
      <c r="AW36" s="3">
        <v>62</v>
      </c>
      <c r="AX36" s="14">
        <v>105</v>
      </c>
      <c r="AY36" s="15">
        <v>7</v>
      </c>
      <c r="AZ36">
        <v>1</v>
      </c>
      <c r="EE36"/>
    </row>
    <row r="37" spans="2:135">
      <c r="B37" s="3">
        <v>36</v>
      </c>
      <c r="C37" s="10">
        <v>105</v>
      </c>
      <c r="D37" s="11">
        <v>11.1</v>
      </c>
      <c r="E37">
        <v>1</v>
      </c>
      <c r="J37" s="3">
        <v>36</v>
      </c>
      <c r="K37" s="14">
        <v>105</v>
      </c>
      <c r="L37" s="12">
        <v>11.1</v>
      </c>
      <c r="M37">
        <v>1</v>
      </c>
      <c r="V37" s="3">
        <v>36</v>
      </c>
      <c r="W37">
        <f>SQRT(($G$2-K37)^2+($H$2-L37)^2)</f>
        <v>4.8198574911057142</v>
      </c>
      <c r="X37">
        <f>SQRT(($G$3-K37)^2+($H$3-L37)^2)</f>
        <v>6.5299310869258029</v>
      </c>
      <c r="Y37">
        <f t="shared" si="0"/>
        <v>1</v>
      </c>
      <c r="AA37" s="3">
        <v>63</v>
      </c>
      <c r="AB37" s="14">
        <v>105</v>
      </c>
      <c r="AC37" s="13">
        <v>11.1</v>
      </c>
      <c r="AD37">
        <v>1</v>
      </c>
      <c r="AR37" s="3">
        <v>63</v>
      </c>
      <c r="AS37" s="4">
        <f t="shared" si="1"/>
        <v>4.8198574911057142</v>
      </c>
      <c r="AT37" s="4">
        <f t="shared" si="2"/>
        <v>6.5299310869258029</v>
      </c>
      <c r="AU37">
        <f t="shared" si="3"/>
        <v>1</v>
      </c>
      <c r="AW37" s="3">
        <v>63</v>
      </c>
      <c r="AX37" s="14">
        <v>105</v>
      </c>
      <c r="AY37" s="15">
        <v>11.1</v>
      </c>
      <c r="AZ37">
        <v>1</v>
      </c>
      <c r="EE37"/>
    </row>
    <row r="38" spans="2:135">
      <c r="B38" s="3">
        <v>37</v>
      </c>
      <c r="C38" s="10">
        <v>102</v>
      </c>
      <c r="D38" s="11">
        <v>9.5</v>
      </c>
      <c r="E38">
        <v>1</v>
      </c>
      <c r="J38" s="3">
        <v>37</v>
      </c>
      <c r="K38" s="14">
        <v>102</v>
      </c>
      <c r="L38" s="12">
        <v>9.5</v>
      </c>
      <c r="M38">
        <v>1</v>
      </c>
      <c r="V38" s="3">
        <v>37</v>
      </c>
      <c r="W38">
        <f>SQRT(($G$2-K38)^2+($H$2-L38)^2)</f>
        <v>7.6444550427898079</v>
      </c>
      <c r="X38">
        <f>SQRT(($G$3-K38)^2+($H$3-L38)^2)</f>
        <v>4.2</v>
      </c>
      <c r="Y38">
        <f t="shared" si="0"/>
        <v>2</v>
      </c>
      <c r="AA38" s="3">
        <v>64</v>
      </c>
      <c r="AB38" s="14">
        <v>102</v>
      </c>
      <c r="AC38" s="13">
        <v>9.5</v>
      </c>
      <c r="AD38">
        <v>1</v>
      </c>
      <c r="AR38" s="3">
        <v>64</v>
      </c>
      <c r="AS38" s="4">
        <f t="shared" si="1"/>
        <v>7.6444550427898079</v>
      </c>
      <c r="AT38" s="4">
        <f t="shared" si="2"/>
        <v>4.2</v>
      </c>
      <c r="AU38">
        <f t="shared" si="3"/>
        <v>2</v>
      </c>
      <c r="AW38" s="3">
        <v>64</v>
      </c>
      <c r="AX38" s="14">
        <v>102</v>
      </c>
      <c r="AY38" s="15">
        <v>9.5</v>
      </c>
      <c r="AZ38">
        <v>1</v>
      </c>
      <c r="EE38"/>
    </row>
    <row r="39" spans="2:135">
      <c r="B39" s="3">
        <v>38</v>
      </c>
      <c r="C39" s="10">
        <v>109</v>
      </c>
      <c r="D39" s="11">
        <v>8.9</v>
      </c>
      <c r="E39">
        <v>1</v>
      </c>
      <c r="J39" s="3">
        <v>38</v>
      </c>
      <c r="K39" s="14">
        <v>109</v>
      </c>
      <c r="L39" s="12">
        <v>8.9</v>
      </c>
      <c r="M39">
        <v>1</v>
      </c>
      <c r="V39" s="3">
        <v>38</v>
      </c>
      <c r="W39">
        <f>SQRT(($G$2-K39)^2+($H$2-L39)^2)</f>
        <v>1.0969268238082799</v>
      </c>
      <c r="X39">
        <f>SQRT(($G$3-K39)^2+($H$3-L39)^2)</f>
        <v>7.871467461661771</v>
      </c>
      <c r="Y39">
        <f t="shared" si="0"/>
        <v>1</v>
      </c>
      <c r="AA39" s="3">
        <v>65</v>
      </c>
      <c r="AB39" s="14">
        <v>109</v>
      </c>
      <c r="AC39" s="13">
        <v>8.9</v>
      </c>
      <c r="AD39">
        <v>1</v>
      </c>
      <c r="AR39" s="3">
        <v>65</v>
      </c>
      <c r="AS39" s="4">
        <f t="shared" si="1"/>
        <v>1.0969268238082799</v>
      </c>
      <c r="AT39" s="4">
        <f t="shared" si="2"/>
        <v>7.871467461661771</v>
      </c>
      <c r="AU39">
        <f t="shared" si="3"/>
        <v>1</v>
      </c>
      <c r="AW39" s="3">
        <v>65</v>
      </c>
      <c r="AX39" s="14">
        <v>109</v>
      </c>
      <c r="AY39" s="15">
        <v>8.9</v>
      </c>
      <c r="AZ39">
        <v>1</v>
      </c>
      <c r="EE39"/>
    </row>
    <row r="40" spans="2:135">
      <c r="B40" s="3">
        <v>39</v>
      </c>
      <c r="C40" s="10">
        <v>105</v>
      </c>
      <c r="D40" s="11">
        <v>8.6999999999999993</v>
      </c>
      <c r="E40">
        <v>1</v>
      </c>
      <c r="J40" s="3">
        <v>39</v>
      </c>
      <c r="K40" s="14">
        <v>105</v>
      </c>
      <c r="L40" s="12">
        <v>8.6999999999999993</v>
      </c>
      <c r="M40">
        <v>1</v>
      </c>
      <c r="V40" s="3">
        <v>39</v>
      </c>
      <c r="W40">
        <f>SQRT(($G$2-K40)^2+($H$2-L40)^2)</f>
        <v>4.7656086950743104</v>
      </c>
      <c r="X40">
        <f>SQRT(($G$3-K40)^2+($H$3-L40)^2)</f>
        <v>4.5343136195018534</v>
      </c>
      <c r="Y40">
        <f t="shared" si="0"/>
        <v>2</v>
      </c>
      <c r="AA40" s="3">
        <v>66</v>
      </c>
      <c r="AB40" s="14">
        <v>105</v>
      </c>
      <c r="AC40" s="13">
        <v>8.6999999999999993</v>
      </c>
      <c r="AD40">
        <v>1</v>
      </c>
      <c r="AR40" s="3">
        <v>66</v>
      </c>
      <c r="AS40" s="4">
        <f t="shared" si="1"/>
        <v>4.7656086950743104</v>
      </c>
      <c r="AT40" s="4">
        <f t="shared" si="2"/>
        <v>4.5343136195018534</v>
      </c>
      <c r="AU40">
        <f t="shared" si="3"/>
        <v>2</v>
      </c>
      <c r="AW40" s="3">
        <v>66</v>
      </c>
      <c r="AX40" s="14">
        <v>105</v>
      </c>
      <c r="AY40" s="15">
        <v>8.6999999999999993</v>
      </c>
      <c r="AZ40">
        <v>1</v>
      </c>
      <c r="EE40"/>
    </row>
    <row r="41" spans="2:135">
      <c r="B41" s="3">
        <v>40</v>
      </c>
      <c r="C41" s="10">
        <v>111</v>
      </c>
      <c r="D41" s="11">
        <v>8.5</v>
      </c>
      <c r="E41">
        <v>1</v>
      </c>
      <c r="J41" s="3">
        <v>40</v>
      </c>
      <c r="K41" s="14">
        <v>111</v>
      </c>
      <c r="L41" s="12">
        <v>8.5</v>
      </c>
      <c r="M41">
        <v>1</v>
      </c>
      <c r="V41" s="3">
        <v>40</v>
      </c>
      <c r="W41">
        <f>SQRT(($G$2-K41)^2+($H$2-L41)^2)</f>
        <v>1.8764397764297986</v>
      </c>
      <c r="X41">
        <f>SQRT(($G$3-K41)^2+($H$3-L41)^2)</f>
        <v>9.5519631490076424</v>
      </c>
      <c r="Y41">
        <f t="shared" si="0"/>
        <v>1</v>
      </c>
      <c r="AA41" s="3">
        <v>67</v>
      </c>
      <c r="AB41" s="14">
        <v>111</v>
      </c>
      <c r="AC41" s="13">
        <v>8.5</v>
      </c>
      <c r="AD41">
        <v>1</v>
      </c>
      <c r="AR41" s="3">
        <v>67</v>
      </c>
      <c r="AS41" s="4">
        <f t="shared" si="1"/>
        <v>1.8764397764297986</v>
      </c>
      <c r="AT41" s="4">
        <f t="shared" si="2"/>
        <v>9.5519631490076424</v>
      </c>
      <c r="AU41">
        <f t="shared" si="3"/>
        <v>1</v>
      </c>
      <c r="AW41" s="3">
        <v>67</v>
      </c>
      <c r="AX41" s="14">
        <v>111</v>
      </c>
      <c r="AY41" s="15">
        <v>8.5</v>
      </c>
      <c r="AZ41">
        <v>1</v>
      </c>
      <c r="EE41"/>
    </row>
    <row r="42" spans="2:135">
      <c r="B42" s="3">
        <v>41</v>
      </c>
      <c r="C42" s="10">
        <v>98</v>
      </c>
      <c r="D42" s="11">
        <v>10.4</v>
      </c>
      <c r="E42">
        <v>1</v>
      </c>
      <c r="J42" s="3">
        <v>41</v>
      </c>
      <c r="K42" s="14">
        <v>98</v>
      </c>
      <c r="L42" s="12">
        <v>10.4</v>
      </c>
      <c r="M42">
        <v>1</v>
      </c>
      <c r="V42" s="3">
        <v>41</v>
      </c>
      <c r="W42">
        <f>SQRT(($G$2-K42)^2+($H$2-L42)^2)</f>
        <v>11.654776017253425</v>
      </c>
      <c r="X42">
        <f>SQRT(($G$3-K42)^2+($H$3-L42)^2)</f>
        <v>6.4815121692395214</v>
      </c>
      <c r="Y42">
        <f t="shared" si="0"/>
        <v>2</v>
      </c>
      <c r="AA42" s="3">
        <v>68</v>
      </c>
      <c r="AB42" s="14">
        <v>98</v>
      </c>
      <c r="AC42" s="13">
        <v>10.4</v>
      </c>
      <c r="AD42">
        <v>1</v>
      </c>
      <c r="AR42" s="3">
        <v>68</v>
      </c>
      <c r="AS42" s="4">
        <f t="shared" si="1"/>
        <v>11.654776017253425</v>
      </c>
      <c r="AT42" s="4">
        <f t="shared" si="2"/>
        <v>6.4815121692395214</v>
      </c>
      <c r="AU42">
        <f t="shared" si="3"/>
        <v>2</v>
      </c>
      <c r="AW42" s="3">
        <v>68</v>
      </c>
      <c r="AX42" s="14">
        <v>98</v>
      </c>
      <c r="AY42" s="15">
        <v>10.4</v>
      </c>
      <c r="AZ42">
        <v>1</v>
      </c>
      <c r="EE42"/>
    </row>
    <row r="43" spans="2:135">
      <c r="B43" s="3">
        <v>42</v>
      </c>
      <c r="C43" s="10">
        <v>101</v>
      </c>
      <c r="D43" s="11">
        <v>6.3</v>
      </c>
      <c r="E43">
        <v>1</v>
      </c>
      <c r="J43" s="3">
        <v>42</v>
      </c>
      <c r="K43" s="14">
        <v>101</v>
      </c>
      <c r="L43" s="12">
        <v>6.3</v>
      </c>
      <c r="M43">
        <v>1</v>
      </c>
      <c r="V43" s="3">
        <v>42</v>
      </c>
      <c r="W43">
        <f>SQRT(($G$2-K43)^2+($H$2-L43)^2)</f>
        <v>9.3178397359945482</v>
      </c>
      <c r="X43">
        <f>SQRT(($G$3-K43)^2+($H$3-L43)^2)</f>
        <v>1.4142135623730951</v>
      </c>
      <c r="Y43">
        <f t="shared" si="0"/>
        <v>2</v>
      </c>
      <c r="AA43" s="3">
        <v>69</v>
      </c>
      <c r="AB43" s="14">
        <v>101</v>
      </c>
      <c r="AC43" s="13">
        <v>6.3</v>
      </c>
      <c r="AD43">
        <v>1</v>
      </c>
      <c r="AR43" s="3">
        <v>69</v>
      </c>
      <c r="AS43" s="4">
        <f t="shared" si="1"/>
        <v>9.3178397359945482</v>
      </c>
      <c r="AT43" s="4">
        <f t="shared" si="2"/>
        <v>1.4142135623730951</v>
      </c>
      <c r="AU43">
        <f t="shared" si="3"/>
        <v>2</v>
      </c>
      <c r="AW43" s="3">
        <v>69</v>
      </c>
      <c r="AX43" s="14">
        <v>101</v>
      </c>
      <c r="AY43" s="15">
        <v>6.3</v>
      </c>
      <c r="AZ43">
        <v>1</v>
      </c>
      <c r="EE43"/>
    </row>
    <row r="44" spans="2:135">
      <c r="B44" s="3">
        <v>43</v>
      </c>
      <c r="C44" s="10">
        <v>115</v>
      </c>
      <c r="D44" s="11">
        <v>10.6</v>
      </c>
      <c r="E44">
        <v>1</v>
      </c>
      <c r="J44" s="3">
        <v>43</v>
      </c>
      <c r="K44" s="14">
        <v>115</v>
      </c>
      <c r="L44" s="12">
        <v>10.6</v>
      </c>
      <c r="M44">
        <v>1</v>
      </c>
      <c r="V44" s="3">
        <v>43</v>
      </c>
      <c r="W44">
        <f>SQRT(($G$2-K44)^2+($H$2-L44)^2)</f>
        <v>5.4217077681720189</v>
      </c>
      <c r="X44">
        <f>SQRT(($G$3-K44)^2+($H$3-L44)^2)</f>
        <v>14.038874598770374</v>
      </c>
      <c r="Y44">
        <f t="shared" si="0"/>
        <v>1</v>
      </c>
      <c r="AA44" s="3">
        <v>70</v>
      </c>
      <c r="AB44" s="14">
        <v>115</v>
      </c>
      <c r="AC44" s="13">
        <v>10.6</v>
      </c>
      <c r="AD44">
        <v>1</v>
      </c>
      <c r="AR44" s="3">
        <v>70</v>
      </c>
      <c r="AS44" s="4">
        <f t="shared" si="1"/>
        <v>5.4217077681720189</v>
      </c>
      <c r="AT44" s="4">
        <f t="shared" si="2"/>
        <v>14.038874598770374</v>
      </c>
      <c r="AU44">
        <f t="shared" si="3"/>
        <v>1</v>
      </c>
      <c r="AW44" s="3">
        <v>70</v>
      </c>
      <c r="AX44" s="14">
        <v>115</v>
      </c>
      <c r="AY44" s="15">
        <v>10.6</v>
      </c>
      <c r="AZ44">
        <v>1</v>
      </c>
      <c r="EE44"/>
    </row>
    <row r="45" spans="2:135">
      <c r="B45" s="3">
        <v>44</v>
      </c>
      <c r="C45" s="10">
        <v>110</v>
      </c>
      <c r="D45" s="11">
        <v>6.3</v>
      </c>
      <c r="E45">
        <v>1</v>
      </c>
      <c r="J45" s="3">
        <v>44</v>
      </c>
      <c r="K45" s="14">
        <v>110</v>
      </c>
      <c r="L45" s="12">
        <v>6.3</v>
      </c>
      <c r="M45">
        <v>1</v>
      </c>
      <c r="V45" s="3">
        <v>44</v>
      </c>
      <c r="W45">
        <f>SQRT(($G$2-K45)^2+($H$2-L45)^2)</f>
        <v>3.5102902081849336</v>
      </c>
      <c r="X45">
        <f>SQRT(($G$3-K45)^2+($H$3-L45)^2)</f>
        <v>8.0622577482985491</v>
      </c>
      <c r="Y45">
        <f t="shared" si="0"/>
        <v>1</v>
      </c>
      <c r="AA45" s="3">
        <v>74</v>
      </c>
      <c r="AB45" s="14">
        <v>110</v>
      </c>
      <c r="AC45" s="13">
        <v>6.3</v>
      </c>
      <c r="AD45">
        <v>1</v>
      </c>
      <c r="AR45" s="3">
        <v>74</v>
      </c>
      <c r="AS45" s="4">
        <f t="shared" si="1"/>
        <v>3.5102902081849336</v>
      </c>
      <c r="AT45" s="4">
        <f t="shared" si="2"/>
        <v>8.0622577482985491</v>
      </c>
      <c r="AU45">
        <f t="shared" si="3"/>
        <v>1</v>
      </c>
      <c r="AW45" s="3">
        <v>74</v>
      </c>
      <c r="AX45" s="14">
        <v>110</v>
      </c>
      <c r="AY45" s="15">
        <v>6.3</v>
      </c>
      <c r="AZ45">
        <v>1</v>
      </c>
      <c r="EE45"/>
    </row>
    <row r="46" spans="2:135">
      <c r="B46" s="3">
        <v>45</v>
      </c>
      <c r="C46" s="10">
        <v>112</v>
      </c>
      <c r="D46" s="11">
        <v>10.6</v>
      </c>
      <c r="E46">
        <v>1</v>
      </c>
      <c r="J46" s="3">
        <v>45</v>
      </c>
      <c r="K46" s="14">
        <v>112</v>
      </c>
      <c r="L46" s="12">
        <v>10.6</v>
      </c>
      <c r="M46">
        <v>1</v>
      </c>
      <c r="V46" s="3">
        <v>45</v>
      </c>
      <c r="W46">
        <f>SQRT(($G$2-K46)^2+($H$2-L46)^2)</f>
        <v>2.495645899720178</v>
      </c>
      <c r="X46">
        <f>SQRT(($G$3-K46)^2+($H$3-L46)^2)</f>
        <v>11.317685275708987</v>
      </c>
      <c r="Y46">
        <f t="shared" si="0"/>
        <v>1</v>
      </c>
      <c r="AA46" s="3">
        <v>76</v>
      </c>
      <c r="AB46" s="14">
        <v>112</v>
      </c>
      <c r="AC46" s="13">
        <v>10.6</v>
      </c>
      <c r="AD46">
        <v>1</v>
      </c>
      <c r="AR46" s="3">
        <v>76</v>
      </c>
      <c r="AS46" s="4">
        <f t="shared" si="1"/>
        <v>2.495645899720178</v>
      </c>
      <c r="AT46" s="4">
        <f t="shared" si="2"/>
        <v>11.317685275708987</v>
      </c>
      <c r="AU46">
        <f t="shared" si="3"/>
        <v>1</v>
      </c>
      <c r="AW46" s="3">
        <v>76</v>
      </c>
      <c r="AX46" s="14">
        <v>112</v>
      </c>
      <c r="AY46" s="15">
        <v>10.6</v>
      </c>
      <c r="AZ46">
        <v>1</v>
      </c>
      <c r="EE46"/>
    </row>
    <row r="47" spans="2:135">
      <c r="B47" s="3">
        <v>46</v>
      </c>
      <c r="C47" s="10">
        <v>116</v>
      </c>
      <c r="D47" s="11">
        <v>7.8</v>
      </c>
      <c r="E47">
        <v>1</v>
      </c>
      <c r="J47" s="3">
        <v>46</v>
      </c>
      <c r="K47" s="14">
        <v>116</v>
      </c>
      <c r="L47" s="12">
        <v>7.8</v>
      </c>
      <c r="M47">
        <v>1</v>
      </c>
      <c r="V47" s="3">
        <v>46</v>
      </c>
      <c r="W47">
        <f>SQRT(($G$2-K47)^2+($H$2-L47)^2)</f>
        <v>6.6656185518684152</v>
      </c>
      <c r="X47">
        <f>SQRT(($G$3-K47)^2+($H$3-L47)^2)</f>
        <v>14.221462653327892</v>
      </c>
      <c r="Y47">
        <f t="shared" si="0"/>
        <v>1</v>
      </c>
      <c r="AA47" s="3">
        <v>78</v>
      </c>
      <c r="AB47" s="14">
        <v>116</v>
      </c>
      <c r="AC47" s="13">
        <v>7.8</v>
      </c>
      <c r="AD47">
        <v>1</v>
      </c>
      <c r="AR47" s="3">
        <v>78</v>
      </c>
      <c r="AS47" s="4">
        <f t="shared" si="1"/>
        <v>6.6656185518684152</v>
      </c>
      <c r="AT47" s="4">
        <f t="shared" si="2"/>
        <v>14.221462653327892</v>
      </c>
      <c r="AU47">
        <f t="shared" si="3"/>
        <v>1</v>
      </c>
      <c r="AW47" s="3">
        <v>78</v>
      </c>
      <c r="AX47" s="14">
        <v>116</v>
      </c>
      <c r="AY47" s="15">
        <v>7.8</v>
      </c>
      <c r="AZ47">
        <v>1</v>
      </c>
      <c r="EE47"/>
    </row>
    <row r="48" spans="2:135">
      <c r="B48" s="3">
        <v>47</v>
      </c>
      <c r="C48" s="10">
        <v>108</v>
      </c>
      <c r="D48" s="11">
        <v>7.1</v>
      </c>
      <c r="E48">
        <v>1</v>
      </c>
      <c r="J48" s="3">
        <v>47</v>
      </c>
      <c r="K48" s="14">
        <v>108</v>
      </c>
      <c r="L48" s="12">
        <v>7.1</v>
      </c>
      <c r="M48">
        <v>1</v>
      </c>
      <c r="V48" s="3">
        <v>47</v>
      </c>
      <c r="W48">
        <f>SQRT(($G$2-K48)^2+($H$2-L48)^2)</f>
        <v>3.1513530799591307</v>
      </c>
      <c r="X48">
        <f>SQRT(($G$3-K48)^2+($H$3-L48)^2)</f>
        <v>6.2641839053463304</v>
      </c>
      <c r="Y48">
        <f t="shared" si="0"/>
        <v>1</v>
      </c>
      <c r="AA48" s="3">
        <v>80</v>
      </c>
      <c r="AB48" s="14">
        <v>108</v>
      </c>
      <c r="AC48" s="13">
        <v>7.1</v>
      </c>
      <c r="AD48">
        <v>1</v>
      </c>
      <c r="AR48" s="3">
        <v>80</v>
      </c>
      <c r="AS48" s="4">
        <f t="shared" si="1"/>
        <v>3.1513530799591307</v>
      </c>
      <c r="AT48" s="4">
        <f t="shared" si="2"/>
        <v>6.2641839053463304</v>
      </c>
      <c r="AU48">
        <f t="shared" si="3"/>
        <v>1</v>
      </c>
      <c r="AW48" s="3">
        <v>80</v>
      </c>
      <c r="AX48" s="14">
        <v>108</v>
      </c>
      <c r="AY48" s="15">
        <v>7.1</v>
      </c>
      <c r="AZ48">
        <v>1</v>
      </c>
      <c r="EE48"/>
    </row>
    <row r="49" spans="2:135">
      <c r="B49" s="3">
        <v>48</v>
      </c>
      <c r="C49" s="10">
        <v>112</v>
      </c>
      <c r="D49" s="11">
        <v>6.5</v>
      </c>
      <c r="E49">
        <v>1</v>
      </c>
      <c r="J49" s="3">
        <v>48</v>
      </c>
      <c r="K49" s="14">
        <v>112</v>
      </c>
      <c r="L49" s="12">
        <v>6.5</v>
      </c>
      <c r="M49">
        <v>1</v>
      </c>
      <c r="V49" s="3">
        <v>48</v>
      </c>
      <c r="W49">
        <f>SQRT(($G$2-K49)^2+($H$2-L49)^2)</f>
        <v>4.0509153439015249</v>
      </c>
      <c r="X49">
        <f>SQRT(($G$3-K49)^2+($H$3-L49)^2)</f>
        <v>10.071742649611338</v>
      </c>
      <c r="Y49">
        <f t="shared" si="0"/>
        <v>1</v>
      </c>
      <c r="AA49" s="3">
        <v>81</v>
      </c>
      <c r="AB49" s="14">
        <v>112</v>
      </c>
      <c r="AC49" s="13">
        <v>6.5</v>
      </c>
      <c r="AD49">
        <v>1</v>
      </c>
      <c r="AR49" s="3">
        <v>81</v>
      </c>
      <c r="AS49" s="4">
        <f t="shared" si="1"/>
        <v>4.0509153439015249</v>
      </c>
      <c r="AT49" s="4">
        <f t="shared" si="2"/>
        <v>10.071742649611338</v>
      </c>
      <c r="AU49">
        <f t="shared" si="3"/>
        <v>1</v>
      </c>
      <c r="AW49" s="3">
        <v>81</v>
      </c>
      <c r="AX49" s="14">
        <v>112</v>
      </c>
      <c r="AY49" s="15">
        <v>6.5</v>
      </c>
      <c r="AZ49">
        <v>1</v>
      </c>
      <c r="EE49"/>
    </row>
    <row r="50" spans="2:135">
      <c r="B50" s="3">
        <v>49</v>
      </c>
      <c r="C50" s="10">
        <v>126</v>
      </c>
      <c r="D50" s="11">
        <v>10.4</v>
      </c>
      <c r="E50">
        <v>1</v>
      </c>
      <c r="J50" s="3">
        <v>49</v>
      </c>
      <c r="K50" s="14">
        <v>126</v>
      </c>
      <c r="L50" s="12">
        <v>10.4</v>
      </c>
      <c r="M50">
        <v>1</v>
      </c>
      <c r="V50" s="3">
        <v>49</v>
      </c>
      <c r="W50">
        <f>SQRT(($G$2-K50)^2+($H$2-L50)^2)</f>
        <v>16.372416627809347</v>
      </c>
      <c r="X50">
        <f>SQRT(($G$3-K50)^2+($H$3-L50)^2)</f>
        <v>24.535892076710805</v>
      </c>
      <c r="Y50">
        <f t="shared" si="0"/>
        <v>1</v>
      </c>
      <c r="AA50" s="3">
        <v>82</v>
      </c>
      <c r="AB50" s="14">
        <v>126</v>
      </c>
      <c r="AC50" s="13">
        <v>10.4</v>
      </c>
      <c r="AD50">
        <v>1</v>
      </c>
      <c r="AR50" s="3">
        <v>82</v>
      </c>
      <c r="AS50" s="4">
        <f t="shared" si="1"/>
        <v>16.372416627809347</v>
      </c>
      <c r="AT50" s="4">
        <f t="shared" si="2"/>
        <v>24.535892076710805</v>
      </c>
      <c r="AU50">
        <f t="shared" si="3"/>
        <v>1</v>
      </c>
      <c r="AW50" s="3">
        <v>82</v>
      </c>
      <c r="AX50" s="14">
        <v>126</v>
      </c>
      <c r="AY50" s="15">
        <v>10.4</v>
      </c>
      <c r="AZ50">
        <v>1</v>
      </c>
      <c r="EE50"/>
    </row>
    <row r="51" spans="2:135">
      <c r="B51" s="3">
        <v>50</v>
      </c>
      <c r="C51" s="10">
        <v>104</v>
      </c>
      <c r="D51" s="11">
        <v>6.1</v>
      </c>
      <c r="E51">
        <v>1</v>
      </c>
      <c r="J51" s="3">
        <v>50</v>
      </c>
      <c r="K51" s="14">
        <v>104</v>
      </c>
      <c r="L51" s="12">
        <v>6.1</v>
      </c>
      <c r="M51">
        <v>1</v>
      </c>
      <c r="V51" s="3">
        <v>50</v>
      </c>
      <c r="W51">
        <f>SQRT(($G$2-K51)^2+($H$2-L51)^2)</f>
        <v>6.7398420366513276</v>
      </c>
      <c r="X51">
        <f>SQRT(($G$3-K51)^2+($H$3-L51)^2)</f>
        <v>2.1540659228538015</v>
      </c>
      <c r="Y51">
        <f t="shared" si="0"/>
        <v>2</v>
      </c>
      <c r="AA51" s="3">
        <v>84</v>
      </c>
      <c r="AB51" s="14">
        <v>104</v>
      </c>
      <c r="AC51" s="13">
        <v>6.1</v>
      </c>
      <c r="AD51">
        <v>1</v>
      </c>
      <c r="AR51" s="3">
        <v>84</v>
      </c>
      <c r="AS51" s="4">
        <f t="shared" si="1"/>
        <v>6.7398420366513276</v>
      </c>
      <c r="AT51" s="4">
        <f t="shared" si="2"/>
        <v>2.1540659228538015</v>
      </c>
      <c r="AU51">
        <f t="shared" si="3"/>
        <v>2</v>
      </c>
      <c r="AW51" s="3">
        <v>84</v>
      </c>
      <c r="AX51" s="14">
        <v>104</v>
      </c>
      <c r="AY51" s="15">
        <v>6.1</v>
      </c>
      <c r="AZ51">
        <v>1</v>
      </c>
      <c r="EE51"/>
    </row>
    <row r="52" spans="2:135">
      <c r="B52" s="3">
        <v>51</v>
      </c>
      <c r="C52" s="10">
        <v>111</v>
      </c>
      <c r="D52" s="11">
        <v>16</v>
      </c>
      <c r="E52">
        <v>1</v>
      </c>
      <c r="J52" s="3">
        <v>51</v>
      </c>
      <c r="K52" s="14">
        <v>111</v>
      </c>
      <c r="L52" s="12">
        <v>16</v>
      </c>
      <c r="M52">
        <v>1</v>
      </c>
      <c r="V52" s="3">
        <v>51</v>
      </c>
      <c r="W52">
        <f>SQRT(($G$2-K52)^2+($H$2-L52)^2)</f>
        <v>6.3557868304851048</v>
      </c>
      <c r="X52">
        <f>SQRT(($G$3-K52)^2+($H$3-L52)^2)</f>
        <v>13.981773850266638</v>
      </c>
      <c r="Y52">
        <f t="shared" si="0"/>
        <v>1</v>
      </c>
      <c r="AA52" s="3">
        <v>86</v>
      </c>
      <c r="AB52" s="14">
        <v>111</v>
      </c>
      <c r="AC52" s="13">
        <v>16</v>
      </c>
      <c r="AD52">
        <v>1</v>
      </c>
      <c r="AR52" s="3">
        <v>86</v>
      </c>
      <c r="AS52" s="4">
        <f t="shared" si="1"/>
        <v>6.3557868304851048</v>
      </c>
      <c r="AT52" s="4">
        <f t="shared" si="2"/>
        <v>13.981773850266638</v>
      </c>
      <c r="AU52">
        <f t="shared" si="3"/>
        <v>1</v>
      </c>
      <c r="AW52" s="3">
        <v>86</v>
      </c>
      <c r="AX52" s="14">
        <v>111</v>
      </c>
      <c r="AY52" s="15">
        <v>16</v>
      </c>
      <c r="AZ52">
        <v>1</v>
      </c>
      <c r="EE52"/>
    </row>
    <row r="53" spans="2:135">
      <c r="B53" s="3">
        <v>52</v>
      </c>
      <c r="C53" s="10">
        <v>88</v>
      </c>
      <c r="D53" s="11">
        <v>24.1</v>
      </c>
      <c r="E53">
        <v>1</v>
      </c>
      <c r="J53" s="3">
        <v>52</v>
      </c>
      <c r="K53" s="14">
        <v>88</v>
      </c>
      <c r="L53" s="12">
        <v>24.1</v>
      </c>
      <c r="M53">
        <v>1</v>
      </c>
      <c r="V53" s="3">
        <v>52</v>
      </c>
      <c r="W53">
        <f>SQRT(($G$2-K53)^2+($H$2-L53)^2)</f>
        <v>25.941663692281892</v>
      </c>
      <c r="X53">
        <f>SQRT(($G$3-K53)^2+($H$3-L53)^2)</f>
        <v>23.44013651837378</v>
      </c>
      <c r="Y53">
        <f t="shared" si="0"/>
        <v>2</v>
      </c>
      <c r="AA53" s="3">
        <v>91</v>
      </c>
      <c r="AB53" s="14">
        <v>88</v>
      </c>
      <c r="AC53" s="13">
        <v>24.1</v>
      </c>
      <c r="AD53">
        <v>1</v>
      </c>
      <c r="AR53" s="3">
        <v>91</v>
      </c>
      <c r="AS53" s="4">
        <f t="shared" si="1"/>
        <v>25.941663692281892</v>
      </c>
      <c r="AT53" s="4">
        <f t="shared" si="2"/>
        <v>23.44013651837378</v>
      </c>
      <c r="AU53">
        <f t="shared" si="3"/>
        <v>2</v>
      </c>
      <c r="AW53" s="3">
        <v>91</v>
      </c>
      <c r="AX53" s="14">
        <v>88</v>
      </c>
      <c r="AY53" s="15">
        <v>24.1</v>
      </c>
      <c r="AZ53">
        <v>1</v>
      </c>
      <c r="EE53"/>
    </row>
    <row r="54" spans="2:135">
      <c r="B54" s="3">
        <v>53</v>
      </c>
      <c r="C54" s="10">
        <v>110</v>
      </c>
      <c r="D54" s="11">
        <v>20.3</v>
      </c>
      <c r="E54">
        <v>1</v>
      </c>
      <c r="J54" s="3">
        <v>53</v>
      </c>
      <c r="K54" s="14">
        <v>110</v>
      </c>
      <c r="L54" s="12">
        <v>20.3</v>
      </c>
      <c r="M54">
        <v>1</v>
      </c>
      <c r="V54" s="3">
        <v>53</v>
      </c>
      <c r="W54">
        <f>SQRT(($G$2-K54)^2+($H$2-L54)^2)</f>
        <v>10.514536160906593</v>
      </c>
      <c r="X54">
        <f>SQRT(($G$3-K54)^2+($H$3-L54)^2)</f>
        <v>17</v>
      </c>
      <c r="Y54">
        <f t="shared" si="0"/>
        <v>1</v>
      </c>
      <c r="AA54" s="3">
        <v>93</v>
      </c>
      <c r="AB54" s="14">
        <v>110</v>
      </c>
      <c r="AC54" s="13">
        <v>20.3</v>
      </c>
      <c r="AD54">
        <v>1</v>
      </c>
      <c r="AR54" s="3">
        <v>93</v>
      </c>
      <c r="AS54" s="4">
        <f t="shared" si="1"/>
        <v>10.514536160906593</v>
      </c>
      <c r="AT54" s="4">
        <f t="shared" si="2"/>
        <v>17</v>
      </c>
      <c r="AU54">
        <f>IF(AS54&gt;AT54,2,IF(AS54&lt;AT54,1))</f>
        <v>1</v>
      </c>
      <c r="AW54" s="3">
        <v>93</v>
      </c>
      <c r="AX54" s="14">
        <v>110</v>
      </c>
      <c r="AY54" s="15">
        <v>20.3</v>
      </c>
      <c r="AZ54">
        <v>1</v>
      </c>
      <c r="EE54"/>
    </row>
    <row r="55" spans="2:135">
      <c r="B55" s="3">
        <v>54</v>
      </c>
      <c r="C55" s="10">
        <v>89</v>
      </c>
      <c r="D55" s="11">
        <v>14.3</v>
      </c>
      <c r="E55">
        <v>1</v>
      </c>
      <c r="J55" s="3">
        <v>54</v>
      </c>
      <c r="K55" s="14">
        <v>89</v>
      </c>
      <c r="L55" s="12">
        <v>14.3</v>
      </c>
      <c r="M55">
        <v>1</v>
      </c>
      <c r="V55" s="3">
        <v>54</v>
      </c>
      <c r="W55">
        <f>SQRT(($G$2-K55)^2+($H$2-L55)^2)</f>
        <v>21.125548608553235</v>
      </c>
      <c r="X55">
        <f>SQRT(($G$3-K55)^2+($H$3-L55)^2)</f>
        <v>15.811388300841896</v>
      </c>
      <c r="Y55">
        <f t="shared" si="0"/>
        <v>2</v>
      </c>
      <c r="AA55" s="3">
        <v>94</v>
      </c>
      <c r="AB55" s="14">
        <v>89</v>
      </c>
      <c r="AC55" s="13">
        <v>14.3</v>
      </c>
      <c r="AD55">
        <v>1</v>
      </c>
      <c r="AR55" s="3">
        <v>94</v>
      </c>
      <c r="AS55" s="4">
        <f t="shared" si="1"/>
        <v>21.125548608553235</v>
      </c>
      <c r="AT55" s="4">
        <f t="shared" si="2"/>
        <v>15.811388300841896</v>
      </c>
      <c r="AU55">
        <f t="shared" si="3"/>
        <v>2</v>
      </c>
      <c r="AW55" s="3">
        <v>94</v>
      </c>
      <c r="AX55" s="14">
        <v>89</v>
      </c>
      <c r="AY55" s="15">
        <v>14.3</v>
      </c>
      <c r="AZ55">
        <v>1</v>
      </c>
      <c r="EE55"/>
    </row>
    <row r="56" spans="2:135">
      <c r="B56" s="3">
        <v>55</v>
      </c>
      <c r="C56" s="10">
        <v>105</v>
      </c>
      <c r="D56" s="11">
        <v>17.399999999999999</v>
      </c>
      <c r="E56">
        <v>1</v>
      </c>
      <c r="J56" s="3">
        <v>55</v>
      </c>
      <c r="K56" s="14">
        <v>105</v>
      </c>
      <c r="L56" s="12">
        <v>17.399999999999999</v>
      </c>
      <c r="M56">
        <v>1</v>
      </c>
      <c r="V56" s="3">
        <v>55</v>
      </c>
      <c r="W56">
        <f>SQRT(($G$2-K56)^2+($H$2-L56)^2)</f>
        <v>8.9110059047544024</v>
      </c>
      <c r="X56">
        <f>SQRT(($G$3-K56)^2+($H$3-L56)^2)</f>
        <v>12.466354719804821</v>
      </c>
      <c r="Y56">
        <f t="shared" si="0"/>
        <v>1</v>
      </c>
      <c r="AA56" s="3">
        <v>96</v>
      </c>
      <c r="AB56" s="14">
        <v>105</v>
      </c>
      <c r="AC56" s="13">
        <v>17.399999999999999</v>
      </c>
      <c r="AD56">
        <v>1</v>
      </c>
      <c r="AR56" s="3">
        <v>96</v>
      </c>
      <c r="AS56" s="4">
        <f t="shared" si="1"/>
        <v>8.9110059047544024</v>
      </c>
      <c r="AT56" s="4">
        <f t="shared" si="2"/>
        <v>12.466354719804821</v>
      </c>
      <c r="AU56">
        <f t="shared" si="3"/>
        <v>1</v>
      </c>
      <c r="AW56" s="3">
        <v>96</v>
      </c>
      <c r="AX56" s="14">
        <v>105</v>
      </c>
      <c r="AY56" s="15">
        <v>17.399999999999999</v>
      </c>
      <c r="AZ56">
        <v>1</v>
      </c>
      <c r="EE56"/>
    </row>
    <row r="57" spans="2:135">
      <c r="B57" s="3">
        <v>56</v>
      </c>
      <c r="C57" s="10">
        <v>80</v>
      </c>
      <c r="D57" s="11">
        <v>23</v>
      </c>
      <c r="E57">
        <v>1</v>
      </c>
      <c r="J57" s="3">
        <v>56</v>
      </c>
      <c r="K57" s="14">
        <v>80</v>
      </c>
      <c r="L57" s="12">
        <v>23</v>
      </c>
      <c r="M57">
        <v>1</v>
      </c>
      <c r="V57" s="3">
        <v>56</v>
      </c>
      <c r="W57">
        <f>SQRT(($G$2-K57)^2+($H$2-L57)^2)</f>
        <v>32.448787404344486</v>
      </c>
      <c r="X57">
        <f>SQRT(($G$3-K57)^2+($H$3-L57)^2)</f>
        <v>28.236324123369883</v>
      </c>
      <c r="Y57">
        <f t="shared" si="0"/>
        <v>2</v>
      </c>
      <c r="AA57" s="3">
        <v>100</v>
      </c>
      <c r="AB57" s="14">
        <v>80</v>
      </c>
      <c r="AC57" s="13">
        <v>23</v>
      </c>
      <c r="AD57">
        <v>1</v>
      </c>
      <c r="AR57" s="3">
        <v>100</v>
      </c>
      <c r="AS57" s="4">
        <f t="shared" si="1"/>
        <v>32.448787404344486</v>
      </c>
      <c r="AT57" s="4">
        <f t="shared" si="2"/>
        <v>28.236324123369883</v>
      </c>
      <c r="AU57">
        <f t="shared" si="3"/>
        <v>2</v>
      </c>
      <c r="AW57" s="3">
        <v>100</v>
      </c>
      <c r="AX57" s="14">
        <v>80</v>
      </c>
      <c r="AY57" s="15">
        <v>23</v>
      </c>
      <c r="AZ57">
        <v>1</v>
      </c>
      <c r="EE57"/>
    </row>
    <row r="58" spans="2:135">
      <c r="B58" s="3">
        <v>57</v>
      </c>
      <c r="C58" s="10">
        <v>68</v>
      </c>
      <c r="D58" s="11">
        <v>14.7</v>
      </c>
      <c r="E58">
        <v>1</v>
      </c>
      <c r="J58" s="3">
        <v>57</v>
      </c>
      <c r="K58" s="14">
        <v>68</v>
      </c>
      <c r="L58" s="12">
        <v>14.7</v>
      </c>
      <c r="M58">
        <v>1</v>
      </c>
      <c r="V58" s="3">
        <v>57</v>
      </c>
      <c r="W58">
        <f>SQRT(($G$2-K58)^2+($H$2-L58)^2)</f>
        <v>41.927184546691727</v>
      </c>
      <c r="X58">
        <f>SQRT(($G$3-K58)^2+($H$3-L58)^2)</f>
        <v>35.275487239724981</v>
      </c>
      <c r="Y58">
        <f t="shared" si="0"/>
        <v>2</v>
      </c>
      <c r="AA58" s="3">
        <v>101</v>
      </c>
      <c r="AB58" s="14">
        <v>68</v>
      </c>
      <c r="AC58" s="13">
        <v>14.7</v>
      </c>
      <c r="AD58">
        <v>1</v>
      </c>
      <c r="AR58" s="3">
        <v>101</v>
      </c>
      <c r="AS58" s="4">
        <f t="shared" si="1"/>
        <v>41.927184546691727</v>
      </c>
      <c r="AT58" s="4">
        <f t="shared" si="2"/>
        <v>35.275487239724981</v>
      </c>
      <c r="AU58">
        <f t="shared" si="3"/>
        <v>2</v>
      </c>
      <c r="AW58" s="3">
        <v>101</v>
      </c>
      <c r="AX58" s="14">
        <v>68</v>
      </c>
      <c r="AY58" s="15">
        <v>14.7</v>
      </c>
      <c r="AZ58">
        <v>1</v>
      </c>
      <c r="EE58"/>
    </row>
    <row r="59" spans="2:135">
      <c r="B59" s="3">
        <v>58</v>
      </c>
      <c r="C59" s="10">
        <v>84</v>
      </c>
      <c r="D59" s="11">
        <v>18.5</v>
      </c>
      <c r="E59">
        <v>1</v>
      </c>
      <c r="J59" s="3">
        <v>58</v>
      </c>
      <c r="K59" s="14">
        <v>84</v>
      </c>
      <c r="L59" s="12">
        <v>18.5</v>
      </c>
      <c r="M59">
        <v>1</v>
      </c>
      <c r="V59" s="3">
        <v>58</v>
      </c>
      <c r="W59">
        <f>SQRT(($G$2-K59)^2+($H$2-L59)^2)</f>
        <v>27.077438817237393</v>
      </c>
      <c r="X59">
        <f>SQRT(($G$3-K59)^2+($H$3-L59)^2)</f>
        <v>22.321290285285929</v>
      </c>
      <c r="Y59">
        <f t="shared" si="0"/>
        <v>2</v>
      </c>
      <c r="AA59" s="3">
        <v>104</v>
      </c>
      <c r="AB59" s="14">
        <v>84</v>
      </c>
      <c r="AC59" s="13">
        <v>18.5</v>
      </c>
      <c r="AD59">
        <v>1</v>
      </c>
      <c r="AR59" s="3">
        <v>104</v>
      </c>
      <c r="AS59" s="4">
        <f t="shared" si="1"/>
        <v>27.077438817237393</v>
      </c>
      <c r="AT59" s="4">
        <f t="shared" si="2"/>
        <v>22.321290285285929</v>
      </c>
      <c r="AU59">
        <f t="shared" si="3"/>
        <v>2</v>
      </c>
      <c r="AW59" s="3">
        <v>104</v>
      </c>
      <c r="AX59" s="14">
        <v>84</v>
      </c>
      <c r="AY59" s="15">
        <v>18.5</v>
      </c>
      <c r="AZ59">
        <v>1</v>
      </c>
      <c r="EE59"/>
    </row>
    <row r="60" spans="2:135">
      <c r="B60" s="3">
        <v>59</v>
      </c>
      <c r="C60" s="10">
        <v>99</v>
      </c>
      <c r="D60" s="11">
        <v>17.5</v>
      </c>
      <c r="E60">
        <v>1</v>
      </c>
      <c r="J60" s="3">
        <v>59</v>
      </c>
      <c r="K60" s="14">
        <v>99</v>
      </c>
      <c r="L60" s="12">
        <v>17.5</v>
      </c>
      <c r="M60">
        <v>1</v>
      </c>
      <c r="V60" s="3">
        <v>59</v>
      </c>
      <c r="W60">
        <f>SQRT(($G$2-K60)^2+($H$2-L60)^2)</f>
        <v>13.137897836712735</v>
      </c>
      <c r="X60">
        <f>SQRT(($G$3-K60)^2+($H$3-L60)^2)</f>
        <v>12.563439019631527</v>
      </c>
      <c r="Y60">
        <f t="shared" si="0"/>
        <v>2</v>
      </c>
      <c r="AA60" s="3">
        <v>106</v>
      </c>
      <c r="AB60" s="14">
        <v>99</v>
      </c>
      <c r="AC60" s="13">
        <v>17.5</v>
      </c>
      <c r="AD60">
        <v>1</v>
      </c>
      <c r="AR60" s="3">
        <v>106</v>
      </c>
      <c r="AS60" s="4">
        <f t="shared" si="1"/>
        <v>13.137897836712735</v>
      </c>
      <c r="AT60" s="4">
        <f t="shared" si="2"/>
        <v>12.563439019631527</v>
      </c>
      <c r="AU60">
        <f t="shared" si="3"/>
        <v>2</v>
      </c>
      <c r="AW60" s="3">
        <v>106</v>
      </c>
      <c r="AX60" s="14">
        <v>99</v>
      </c>
      <c r="AY60" s="15">
        <v>17.5</v>
      </c>
      <c r="AZ60">
        <v>1</v>
      </c>
      <c r="EE60"/>
    </row>
    <row r="61" spans="2:135">
      <c r="B61" s="3">
        <v>60</v>
      </c>
      <c r="C61" s="10">
        <v>144</v>
      </c>
      <c r="D61" s="11">
        <v>22.3</v>
      </c>
      <c r="E61">
        <v>1</v>
      </c>
      <c r="J61" s="3">
        <v>60</v>
      </c>
      <c r="K61" s="14">
        <v>144</v>
      </c>
      <c r="L61" s="12">
        <v>22.3</v>
      </c>
      <c r="M61">
        <v>1</v>
      </c>
      <c r="V61" s="3">
        <v>60</v>
      </c>
      <c r="W61">
        <f>SQRT(($G$2-K61)^2+($H$2-L61)^2)</f>
        <v>36.566984556672175</v>
      </c>
      <c r="X61">
        <f>SQRT(($G$3-K61)^2+($H$3-L61)^2)</f>
        <v>45.310043036836767</v>
      </c>
      <c r="Y61">
        <f t="shared" si="0"/>
        <v>1</v>
      </c>
      <c r="AA61" s="3">
        <v>107</v>
      </c>
      <c r="AB61" s="14">
        <v>144</v>
      </c>
      <c r="AC61" s="13">
        <v>22.3</v>
      </c>
      <c r="AD61">
        <v>1</v>
      </c>
      <c r="AR61" s="3">
        <v>107</v>
      </c>
      <c r="AS61" s="4">
        <f t="shared" si="1"/>
        <v>36.566984556672175</v>
      </c>
      <c r="AT61" s="4">
        <f t="shared" si="2"/>
        <v>45.310043036836767</v>
      </c>
      <c r="AU61">
        <f t="shared" si="3"/>
        <v>1</v>
      </c>
      <c r="AW61" s="3">
        <v>107</v>
      </c>
      <c r="AX61" s="14">
        <v>144</v>
      </c>
      <c r="AY61" s="15">
        <v>22.3</v>
      </c>
      <c r="AZ61">
        <v>1</v>
      </c>
      <c r="EE61"/>
    </row>
    <row r="62" spans="2:135">
      <c r="B62" s="3">
        <v>61</v>
      </c>
      <c r="C62" s="10">
        <v>97</v>
      </c>
      <c r="D62" s="11">
        <v>15.1</v>
      </c>
      <c r="E62">
        <v>1</v>
      </c>
      <c r="J62" s="3">
        <v>61</v>
      </c>
      <c r="K62" s="14">
        <v>97</v>
      </c>
      <c r="L62" s="12">
        <v>15.1</v>
      </c>
      <c r="M62">
        <v>1</v>
      </c>
      <c r="V62" s="3">
        <v>61</v>
      </c>
      <c r="W62">
        <f>SQRT(($G$2-K62)^2+($H$2-L62)^2)</f>
        <v>13.70838849476687</v>
      </c>
      <c r="X62">
        <f>SQRT(($G$3-K62)^2+($H$3-L62)^2)</f>
        <v>11.001818031580054</v>
      </c>
      <c r="Y62">
        <f t="shared" si="0"/>
        <v>2</v>
      </c>
      <c r="AA62" s="3">
        <v>108</v>
      </c>
      <c r="AB62" s="14">
        <v>97</v>
      </c>
      <c r="AC62" s="13">
        <v>15.1</v>
      </c>
      <c r="AD62">
        <v>1</v>
      </c>
      <c r="AR62" s="3">
        <v>108</v>
      </c>
      <c r="AS62" s="4">
        <f t="shared" si="1"/>
        <v>13.70838849476687</v>
      </c>
      <c r="AT62" s="4">
        <f t="shared" si="2"/>
        <v>11.001818031580054</v>
      </c>
      <c r="AU62">
        <f t="shared" si="3"/>
        <v>2</v>
      </c>
      <c r="AW62" s="3">
        <v>108</v>
      </c>
      <c r="AX62" s="14">
        <v>97</v>
      </c>
      <c r="AY62" s="15">
        <v>15.1</v>
      </c>
      <c r="AZ62">
        <v>1</v>
      </c>
      <c r="EE62"/>
    </row>
    <row r="63" spans="2:135">
      <c r="B63" s="3">
        <v>62</v>
      </c>
      <c r="C63" s="10">
        <v>92</v>
      </c>
      <c r="D63" s="11">
        <v>11.1</v>
      </c>
      <c r="E63">
        <v>1</v>
      </c>
      <c r="J63" s="3">
        <v>62</v>
      </c>
      <c r="K63" s="14">
        <v>92</v>
      </c>
      <c r="L63" s="12">
        <v>11.1</v>
      </c>
      <c r="M63">
        <v>1</v>
      </c>
      <c r="V63" s="3">
        <v>62</v>
      </c>
      <c r="W63">
        <f>SQRT(($G$2-K63)^2+($H$2-L63)^2)</f>
        <v>17.687343987882379</v>
      </c>
      <c r="X63">
        <f>SQRT(($G$3-K63)^2+($H$3-L63)^2)</f>
        <v>11.56027681329474</v>
      </c>
      <c r="Y63">
        <f t="shared" si="0"/>
        <v>2</v>
      </c>
      <c r="AA63" s="3">
        <v>109</v>
      </c>
      <c r="AB63" s="14">
        <v>92</v>
      </c>
      <c r="AC63" s="13">
        <v>11.1</v>
      </c>
      <c r="AD63">
        <v>1</v>
      </c>
      <c r="AR63" s="3">
        <v>109</v>
      </c>
      <c r="AS63" s="4">
        <f t="shared" si="1"/>
        <v>17.687343987882379</v>
      </c>
      <c r="AT63" s="4">
        <f t="shared" si="2"/>
        <v>11.56027681329474</v>
      </c>
      <c r="AU63">
        <f t="shared" si="3"/>
        <v>2</v>
      </c>
      <c r="AW63" s="3">
        <v>109</v>
      </c>
      <c r="AX63" s="14">
        <v>92</v>
      </c>
      <c r="AY63" s="15">
        <v>11.1</v>
      </c>
      <c r="AZ63">
        <v>1</v>
      </c>
      <c r="EE63"/>
    </row>
    <row r="64" spans="2:135">
      <c r="B64" s="3">
        <v>63</v>
      </c>
      <c r="C64" s="10">
        <v>108</v>
      </c>
      <c r="D64" s="11">
        <v>3.5</v>
      </c>
      <c r="E64">
        <v>1</v>
      </c>
      <c r="J64" s="3">
        <v>63</v>
      </c>
      <c r="K64" s="14">
        <v>108</v>
      </c>
      <c r="L64" s="12">
        <v>3.5</v>
      </c>
      <c r="M64">
        <v>1</v>
      </c>
      <c r="V64" s="3">
        <v>63</v>
      </c>
      <c r="W64">
        <f>SQRT(($G$2-K64)^2+($H$2-L64)^2)</f>
        <v>6.5016172014790214</v>
      </c>
      <c r="X64">
        <f>SQRT(($G$3-K64)^2+($H$3-L64)^2)</f>
        <v>6.2641839053463304</v>
      </c>
      <c r="Y64">
        <f t="shared" si="0"/>
        <v>2</v>
      </c>
      <c r="AA64" s="3">
        <v>111</v>
      </c>
      <c r="AB64" s="14">
        <v>108</v>
      </c>
      <c r="AC64" s="13">
        <v>3.5</v>
      </c>
      <c r="AD64">
        <v>1</v>
      </c>
      <c r="AR64" s="3">
        <v>111</v>
      </c>
      <c r="AS64" s="4">
        <f t="shared" si="1"/>
        <v>6.5016172014790214</v>
      </c>
      <c r="AT64" s="4">
        <f t="shared" si="2"/>
        <v>6.2641839053463304</v>
      </c>
      <c r="AU64">
        <f t="shared" si="3"/>
        <v>2</v>
      </c>
      <c r="AW64" s="3">
        <v>111</v>
      </c>
      <c r="AX64" s="14">
        <v>108</v>
      </c>
      <c r="AY64" s="15">
        <v>3.5</v>
      </c>
      <c r="AZ64">
        <v>1</v>
      </c>
      <c r="EE64"/>
    </row>
    <row r="65" spans="2:135">
      <c r="B65" s="3">
        <v>64</v>
      </c>
      <c r="C65" s="10">
        <v>141</v>
      </c>
      <c r="D65" s="11">
        <v>5.6</v>
      </c>
      <c r="E65">
        <v>1</v>
      </c>
      <c r="J65" s="3">
        <v>64</v>
      </c>
      <c r="K65" s="14">
        <v>141</v>
      </c>
      <c r="L65" s="12">
        <v>5.6</v>
      </c>
      <c r="M65">
        <v>1</v>
      </c>
      <c r="V65" s="3">
        <v>64</v>
      </c>
      <c r="W65">
        <f>SQRT(($G$2-K65)^2+($H$2-L65)^2)</f>
        <v>31.639996200503905</v>
      </c>
      <c r="X65">
        <f>SQRT(($G$3-K65)^2+($H$3-L65)^2)</f>
        <v>39.001153829085617</v>
      </c>
      <c r="Y65">
        <f t="shared" si="0"/>
        <v>1</v>
      </c>
      <c r="AA65" s="3">
        <v>113</v>
      </c>
      <c r="AB65" s="14">
        <v>141</v>
      </c>
      <c r="AC65" s="13">
        <v>5.6</v>
      </c>
      <c r="AD65">
        <v>1</v>
      </c>
      <c r="AR65" s="3">
        <v>113</v>
      </c>
      <c r="AS65" s="4">
        <f t="shared" si="1"/>
        <v>31.639996200503905</v>
      </c>
      <c r="AT65" s="4">
        <f t="shared" si="2"/>
        <v>39.001153829085617</v>
      </c>
      <c r="AU65">
        <f t="shared" si="3"/>
        <v>1</v>
      </c>
      <c r="AW65" s="3">
        <v>113</v>
      </c>
      <c r="AX65" s="14">
        <v>141</v>
      </c>
      <c r="AY65" s="15">
        <v>5.6</v>
      </c>
      <c r="AZ65">
        <v>1</v>
      </c>
      <c r="EE65"/>
    </row>
    <row r="66" spans="2:135">
      <c r="B66" s="3">
        <v>65</v>
      </c>
      <c r="C66" s="10">
        <v>120</v>
      </c>
      <c r="D66" s="11">
        <v>1.9</v>
      </c>
      <c r="E66">
        <v>1</v>
      </c>
      <c r="J66" s="3">
        <v>65</v>
      </c>
      <c r="K66" s="14">
        <v>120</v>
      </c>
      <c r="L66" s="12">
        <v>1.9</v>
      </c>
      <c r="M66">
        <v>1</v>
      </c>
      <c r="V66" s="3">
        <v>65</v>
      </c>
      <c r="W66">
        <f>SQRT(($G$2-K66)^2+($H$2-L66)^2)</f>
        <v>13.024247626430018</v>
      </c>
      <c r="X66">
        <f>SQRT(($G$3-K66)^2+($H$3-L66)^2)</f>
        <v>18.318296864064628</v>
      </c>
      <c r="Y66">
        <f t="shared" si="0"/>
        <v>1</v>
      </c>
      <c r="AA66" s="3">
        <v>116</v>
      </c>
      <c r="AB66" s="14">
        <v>120</v>
      </c>
      <c r="AC66" s="13">
        <v>1.9</v>
      </c>
      <c r="AD66">
        <v>1</v>
      </c>
      <c r="AR66" s="3">
        <v>116</v>
      </c>
      <c r="AS66" s="4">
        <f t="shared" si="1"/>
        <v>13.024247626430018</v>
      </c>
      <c r="AT66" s="4">
        <f t="shared" si="2"/>
        <v>18.318296864064628</v>
      </c>
      <c r="AU66">
        <f t="shared" si="3"/>
        <v>1</v>
      </c>
      <c r="AW66" s="3">
        <v>116</v>
      </c>
      <c r="AX66" s="14">
        <v>120</v>
      </c>
      <c r="AY66" s="15">
        <v>1.9</v>
      </c>
      <c r="AZ66">
        <v>1</v>
      </c>
      <c r="EE66"/>
    </row>
    <row r="67" spans="2:135">
      <c r="B67" s="3">
        <v>66</v>
      </c>
      <c r="C67" s="10">
        <v>115</v>
      </c>
      <c r="D67" s="11">
        <v>6.3</v>
      </c>
      <c r="E67">
        <v>1</v>
      </c>
      <c r="J67" s="3">
        <v>66</v>
      </c>
      <c r="K67" s="14">
        <v>115</v>
      </c>
      <c r="L67" s="12">
        <v>6.3</v>
      </c>
      <c r="M67">
        <v>1</v>
      </c>
      <c r="V67" s="3">
        <v>66</v>
      </c>
      <c r="W67">
        <f>SQRT(($G$2-K67)^2+($H$2-L67)^2)</f>
        <v>6.3979096943290914</v>
      </c>
      <c r="X67">
        <f>SQRT(($G$3-K67)^2+($H$3-L67)^2)</f>
        <v>13.038404810405298</v>
      </c>
      <c r="Y67">
        <f t="shared" ref="Y67:Y73" si="4">IF(W67&gt;X67,2,IF(W67&lt;X67,1))</f>
        <v>1</v>
      </c>
      <c r="AA67" s="3">
        <v>121</v>
      </c>
      <c r="AB67" s="14">
        <v>115</v>
      </c>
      <c r="AC67" s="13">
        <v>6.3</v>
      </c>
      <c r="AD67">
        <v>1</v>
      </c>
      <c r="AR67" s="3">
        <v>121</v>
      </c>
      <c r="AS67" s="4">
        <f t="shared" ref="AS67:AS73" si="5">SQRT(($AF$2-AB67)^2+($AG$2-AC67)^2)</f>
        <v>6.3979096943290914</v>
      </c>
      <c r="AT67" s="4">
        <f t="shared" ref="AT67:AT73" si="6">SQRT(($AF$3-AB67)^2+($AG$3-AC67)^2)</f>
        <v>13.038404810405298</v>
      </c>
      <c r="AU67">
        <f>IF(AS67&gt;AT67,2,IF(AS67&lt;AT67,1))</f>
        <v>1</v>
      </c>
      <c r="AW67" s="3">
        <v>121</v>
      </c>
      <c r="AX67" s="14">
        <v>115</v>
      </c>
      <c r="AY67" s="15">
        <v>6.3</v>
      </c>
      <c r="AZ67">
        <v>1</v>
      </c>
      <c r="EE67"/>
    </row>
    <row r="68" spans="2:135">
      <c r="B68" s="3">
        <v>67</v>
      </c>
      <c r="C68" s="10">
        <v>131</v>
      </c>
      <c r="D68" s="11">
        <v>2.7</v>
      </c>
      <c r="E68">
        <v>1</v>
      </c>
      <c r="J68" s="3">
        <v>67</v>
      </c>
      <c r="K68" s="14">
        <v>131</v>
      </c>
      <c r="L68" s="12">
        <v>2.7</v>
      </c>
      <c r="M68">
        <v>1</v>
      </c>
      <c r="V68" s="3">
        <v>67</v>
      </c>
      <c r="W68">
        <f>SQRT(($G$2-K68)^2+($H$2-L68)^2)</f>
        <v>22.507527718795455</v>
      </c>
      <c r="X68">
        <f>SQRT(($G$3-K68)^2+($H$3-L68)^2)</f>
        <v>29.116318448595109</v>
      </c>
      <c r="Y68">
        <f t="shared" si="4"/>
        <v>1</v>
      </c>
      <c r="AA68" s="3">
        <v>122</v>
      </c>
      <c r="AB68" s="14">
        <v>131</v>
      </c>
      <c r="AC68" s="13">
        <v>2.7</v>
      </c>
      <c r="AD68">
        <v>1</v>
      </c>
      <c r="AR68" s="3">
        <v>122</v>
      </c>
      <c r="AS68" s="4">
        <f t="shared" si="5"/>
        <v>22.507527718795455</v>
      </c>
      <c r="AT68" s="4">
        <f t="shared" si="6"/>
        <v>29.116318448595109</v>
      </c>
      <c r="AU68">
        <f t="shared" si="3"/>
        <v>1</v>
      </c>
      <c r="AW68" s="3">
        <v>122</v>
      </c>
      <c r="AX68" s="14">
        <v>131</v>
      </c>
      <c r="AY68" s="15">
        <v>2.7</v>
      </c>
      <c r="AZ68">
        <v>1</v>
      </c>
      <c r="EE68"/>
    </row>
    <row r="69" spans="2:135">
      <c r="B69" s="3">
        <v>68</v>
      </c>
      <c r="C69" s="10">
        <v>113</v>
      </c>
      <c r="D69" s="11">
        <v>5.0999999999999996</v>
      </c>
      <c r="E69">
        <v>1</v>
      </c>
      <c r="J69" s="3">
        <v>68</v>
      </c>
      <c r="K69" s="14">
        <v>113</v>
      </c>
      <c r="L69" s="12">
        <v>5.0999999999999996</v>
      </c>
      <c r="M69">
        <v>1</v>
      </c>
      <c r="V69" s="3">
        <v>68</v>
      </c>
      <c r="W69">
        <f>SQRT(($G$2-K69)^2+($H$2-L69)^2)</f>
        <v>5.7713779994335601</v>
      </c>
      <c r="X69">
        <f>SQRT(($G$3-K69)^2+($H$3-L69)^2)</f>
        <v>11.001818031580054</v>
      </c>
      <c r="Y69">
        <f t="shared" si="4"/>
        <v>1</v>
      </c>
      <c r="AA69" s="3">
        <v>124</v>
      </c>
      <c r="AB69" s="14">
        <v>113</v>
      </c>
      <c r="AC69" s="13">
        <v>5.0999999999999996</v>
      </c>
      <c r="AD69">
        <v>1</v>
      </c>
      <c r="AR69" s="3">
        <v>124</v>
      </c>
      <c r="AS69" s="4">
        <f t="shared" si="5"/>
        <v>5.7713779994335601</v>
      </c>
      <c r="AT69" s="4">
        <f t="shared" si="6"/>
        <v>11.001818031580054</v>
      </c>
      <c r="AU69">
        <f t="shared" ref="AU69:AU73" si="7">IF(AS69&gt;AT69,2,IF(AS69&lt;AT69,1))</f>
        <v>1</v>
      </c>
      <c r="AW69" s="3">
        <v>124</v>
      </c>
      <c r="AX69" s="14">
        <v>113</v>
      </c>
      <c r="AY69" s="15">
        <v>5.0999999999999996</v>
      </c>
      <c r="AZ69">
        <v>1</v>
      </c>
      <c r="EE69"/>
    </row>
    <row r="70" spans="2:135">
      <c r="B70" s="3">
        <v>69</v>
      </c>
      <c r="C70" s="10">
        <v>125</v>
      </c>
      <c r="D70" s="11">
        <v>3.7</v>
      </c>
      <c r="E70">
        <v>1</v>
      </c>
      <c r="J70" s="3">
        <v>69</v>
      </c>
      <c r="K70" s="14">
        <v>125</v>
      </c>
      <c r="L70" s="12">
        <v>3.7</v>
      </c>
      <c r="M70">
        <v>1</v>
      </c>
      <c r="V70" s="3">
        <v>69</v>
      </c>
      <c r="W70">
        <f>SQRT(($G$2-K70)^2+($H$2-L70)^2)</f>
        <v>16.52489447305728</v>
      </c>
      <c r="X70">
        <f>SQRT(($G$3-K70)^2+($H$3-L70)^2)</f>
        <v>23.05558500667463</v>
      </c>
      <c r="Y70">
        <f t="shared" si="4"/>
        <v>1</v>
      </c>
      <c r="AA70" s="3">
        <v>134</v>
      </c>
      <c r="AB70" s="14">
        <v>125</v>
      </c>
      <c r="AC70" s="13">
        <v>3.7</v>
      </c>
      <c r="AD70">
        <v>1</v>
      </c>
      <c r="AR70" s="3">
        <v>134</v>
      </c>
      <c r="AS70" s="4">
        <f t="shared" si="5"/>
        <v>16.52489447305728</v>
      </c>
      <c r="AT70" s="4">
        <f t="shared" si="6"/>
        <v>23.05558500667463</v>
      </c>
      <c r="AU70">
        <f t="shared" si="7"/>
        <v>1</v>
      </c>
      <c r="AW70" s="3">
        <v>134</v>
      </c>
      <c r="AX70" s="14">
        <v>125</v>
      </c>
      <c r="AY70" s="15">
        <v>3.7</v>
      </c>
      <c r="AZ70">
        <v>1</v>
      </c>
      <c r="EE70"/>
    </row>
    <row r="71" spans="2:135">
      <c r="B71" s="3">
        <v>70</v>
      </c>
      <c r="C71" s="10">
        <v>134</v>
      </c>
      <c r="D71" s="11">
        <v>1.9</v>
      </c>
      <c r="E71">
        <v>1</v>
      </c>
      <c r="J71" s="3">
        <v>70</v>
      </c>
      <c r="K71" s="14">
        <v>134</v>
      </c>
      <c r="L71" s="12">
        <v>1.9</v>
      </c>
      <c r="M71">
        <v>1</v>
      </c>
      <c r="V71" s="3">
        <v>70</v>
      </c>
      <c r="W71">
        <f>SQRT(($G$2-K71)^2+($H$2-L71)^2)</f>
        <v>25.607462532349416</v>
      </c>
      <c r="X71">
        <f>SQRT(($G$3-K71)^2+($H$3-L71)^2)</f>
        <v>32.180118085550895</v>
      </c>
      <c r="Y71">
        <f t="shared" si="4"/>
        <v>1</v>
      </c>
      <c r="AA71" s="3">
        <v>135</v>
      </c>
      <c r="AB71" s="14">
        <v>134</v>
      </c>
      <c r="AC71" s="13">
        <v>1.9</v>
      </c>
      <c r="AD71">
        <v>1</v>
      </c>
      <c r="AR71" s="3">
        <v>135</v>
      </c>
      <c r="AS71" s="4">
        <f t="shared" si="5"/>
        <v>25.607462532349416</v>
      </c>
      <c r="AT71" s="4">
        <f t="shared" si="6"/>
        <v>32.180118085550895</v>
      </c>
      <c r="AU71">
        <f t="shared" si="7"/>
        <v>1</v>
      </c>
      <c r="AW71" s="3">
        <v>135</v>
      </c>
      <c r="AX71" s="14">
        <v>134</v>
      </c>
      <c r="AY71" s="15">
        <v>1.9</v>
      </c>
      <c r="AZ71">
        <v>1</v>
      </c>
      <c r="EE71"/>
    </row>
    <row r="72" spans="2:135">
      <c r="B72" s="3">
        <v>71</v>
      </c>
      <c r="C72" s="10">
        <v>139</v>
      </c>
      <c r="D72" s="11">
        <v>4.2</v>
      </c>
      <c r="E72">
        <v>1</v>
      </c>
      <c r="J72" s="3">
        <v>71</v>
      </c>
      <c r="K72" s="14">
        <v>139</v>
      </c>
      <c r="L72" s="12">
        <v>4.2</v>
      </c>
      <c r="M72">
        <v>1</v>
      </c>
      <c r="V72" s="3">
        <v>71</v>
      </c>
      <c r="W72">
        <f>SQRT(($G$2-K72)^2+($H$2-L72)^2)</f>
        <v>29.888820347918109</v>
      </c>
      <c r="X72">
        <f>SQRT(($G$3-K72)^2+($H$3-L72)^2)</f>
        <v>37.016347739883791</v>
      </c>
      <c r="Y72">
        <f t="shared" si="4"/>
        <v>1</v>
      </c>
      <c r="AA72" s="3">
        <v>136</v>
      </c>
      <c r="AB72" s="14">
        <v>139</v>
      </c>
      <c r="AC72" s="13">
        <v>4.2</v>
      </c>
      <c r="AD72">
        <v>1</v>
      </c>
      <c r="AR72" s="3">
        <v>136</v>
      </c>
      <c r="AS72" s="4">
        <f t="shared" si="5"/>
        <v>29.888820347918109</v>
      </c>
      <c r="AT72" s="4">
        <f t="shared" si="6"/>
        <v>37.016347739883791</v>
      </c>
      <c r="AU72">
        <f t="shared" si="7"/>
        <v>1</v>
      </c>
      <c r="AW72" s="3">
        <v>136</v>
      </c>
      <c r="AX72" s="14">
        <v>139</v>
      </c>
      <c r="AY72" s="15">
        <v>4.2</v>
      </c>
      <c r="AZ72">
        <v>1</v>
      </c>
      <c r="EE72"/>
    </row>
    <row r="73" spans="2:135">
      <c r="B73" s="3">
        <v>72</v>
      </c>
      <c r="C73" s="10">
        <v>102</v>
      </c>
      <c r="D73" s="11">
        <v>5.3</v>
      </c>
      <c r="E73">
        <v>2</v>
      </c>
      <c r="J73" s="3">
        <v>72</v>
      </c>
      <c r="K73" s="14">
        <v>102</v>
      </c>
      <c r="L73" s="12">
        <v>5.3</v>
      </c>
      <c r="M73">
        <v>2</v>
      </c>
      <c r="V73" s="3">
        <v>72</v>
      </c>
      <c r="W73">
        <f>SQRT(($G$2-K73)^2+($H$2-L73)^2)</f>
        <v>8.8615852363578007</v>
      </c>
      <c r="X73">
        <f>SQRT(($G$3-K73)^2+($H$3-L73)^2)</f>
        <v>0</v>
      </c>
      <c r="Y73">
        <f t="shared" si="4"/>
        <v>2</v>
      </c>
      <c r="AA73" s="3">
        <v>137</v>
      </c>
      <c r="AB73" s="14">
        <v>102</v>
      </c>
      <c r="AC73" s="13">
        <v>5.3</v>
      </c>
      <c r="AD73">
        <v>1</v>
      </c>
      <c r="AR73" s="3">
        <v>137</v>
      </c>
      <c r="AS73" s="4">
        <f t="shared" si="5"/>
        <v>8.8615852363578007</v>
      </c>
      <c r="AT73" s="4">
        <f t="shared" si="6"/>
        <v>0</v>
      </c>
      <c r="AU73">
        <f t="shared" si="7"/>
        <v>2</v>
      </c>
      <c r="AW73" s="3">
        <v>137</v>
      </c>
      <c r="AX73" s="14">
        <v>102</v>
      </c>
      <c r="AY73" s="15">
        <v>5.3</v>
      </c>
      <c r="AZ73">
        <v>1</v>
      </c>
      <c r="EE73"/>
    </row>
    <row r="74" spans="2:135">
      <c r="B74"/>
      <c r="C74"/>
      <c r="D74"/>
      <c r="J74"/>
      <c r="K74"/>
      <c r="L74"/>
      <c r="V74"/>
      <c r="EE74"/>
    </row>
    <row r="75" spans="2:135">
      <c r="B75"/>
      <c r="C75"/>
      <c r="D75"/>
      <c r="J75"/>
      <c r="K75"/>
      <c r="L75"/>
      <c r="V75"/>
      <c r="EE75"/>
    </row>
    <row r="76" spans="2:135">
      <c r="B76"/>
      <c r="C76"/>
      <c r="D76"/>
      <c r="J76"/>
      <c r="K76"/>
      <c r="L76"/>
      <c r="V76"/>
      <c r="EE76"/>
    </row>
    <row r="77" spans="2:135">
      <c r="B77"/>
      <c r="C77"/>
      <c r="D77"/>
      <c r="J77"/>
      <c r="K77"/>
      <c r="L77"/>
      <c r="V77"/>
      <c r="EE77"/>
    </row>
    <row r="78" spans="2:135">
      <c r="B78"/>
      <c r="C78"/>
      <c r="D78"/>
      <c r="J78"/>
      <c r="K78"/>
      <c r="L78"/>
      <c r="V78"/>
      <c r="EE78"/>
    </row>
    <row r="79" spans="2:135">
      <c r="B79"/>
      <c r="C79"/>
      <c r="D79"/>
      <c r="J79"/>
      <c r="K79"/>
      <c r="L79"/>
      <c r="V79"/>
      <c r="EE79"/>
    </row>
    <row r="80" spans="2:135">
      <c r="B80"/>
      <c r="C80"/>
      <c r="D80"/>
      <c r="J80"/>
      <c r="K80"/>
      <c r="L80"/>
      <c r="V80"/>
      <c r="EE80"/>
    </row>
    <row r="81" spans="2:135">
      <c r="B81"/>
      <c r="C81"/>
      <c r="D81"/>
      <c r="J81"/>
      <c r="K81"/>
      <c r="L81"/>
      <c r="V81"/>
      <c r="EE81"/>
    </row>
    <row r="82" spans="2:135">
      <c r="B82"/>
      <c r="C82"/>
      <c r="D82"/>
      <c r="J82"/>
      <c r="K82"/>
      <c r="L82"/>
      <c r="V82"/>
      <c r="EE82"/>
    </row>
    <row r="83" spans="2:135">
      <c r="B83"/>
      <c r="C83"/>
      <c r="D83"/>
      <c r="J83"/>
      <c r="K83"/>
      <c r="L83"/>
      <c r="V83"/>
      <c r="EE83"/>
    </row>
    <row r="84" spans="2:135">
      <c r="B84"/>
      <c r="C84"/>
      <c r="D84"/>
      <c r="J84"/>
      <c r="K84"/>
      <c r="L84"/>
      <c r="V84"/>
      <c r="EE84"/>
    </row>
    <row r="85" spans="2:135">
      <c r="B85"/>
      <c r="C85"/>
      <c r="D85"/>
      <c r="J85"/>
      <c r="K85"/>
      <c r="L85"/>
      <c r="V85"/>
      <c r="EE85"/>
    </row>
    <row r="86" spans="2:135">
      <c r="B86"/>
      <c r="C86"/>
      <c r="D86"/>
      <c r="J86"/>
      <c r="K86"/>
      <c r="L86"/>
      <c r="V86"/>
      <c r="EE86"/>
    </row>
    <row r="87" spans="2:135">
      <c r="B87"/>
      <c r="C87"/>
      <c r="D87"/>
      <c r="J87"/>
      <c r="K87"/>
      <c r="L87"/>
      <c r="V87"/>
      <c r="EE87"/>
    </row>
    <row r="88" spans="2:135">
      <c r="B88"/>
      <c r="C88"/>
      <c r="D88"/>
      <c r="J88"/>
      <c r="K88"/>
      <c r="L88"/>
      <c r="V88"/>
      <c r="EE88"/>
    </row>
    <row r="89" spans="2:135">
      <c r="B89"/>
      <c r="C89"/>
      <c r="D89"/>
      <c r="J89"/>
      <c r="K89"/>
      <c r="L89"/>
      <c r="V89"/>
      <c r="EE89"/>
    </row>
    <row r="90" spans="2:135">
      <c r="B90"/>
      <c r="C90"/>
      <c r="D90"/>
      <c r="J90"/>
      <c r="K90"/>
      <c r="L90"/>
      <c r="V90"/>
      <c r="EE90"/>
    </row>
    <row r="91" spans="2:135">
      <c r="B91"/>
      <c r="C91"/>
      <c r="D91"/>
      <c r="J91"/>
      <c r="K91"/>
      <c r="L91"/>
      <c r="V91"/>
      <c r="EE91"/>
    </row>
    <row r="92" spans="2:135">
      <c r="B92"/>
      <c r="C92"/>
      <c r="D92"/>
      <c r="J92"/>
      <c r="K92"/>
      <c r="L92"/>
      <c r="V92"/>
      <c r="EE92"/>
    </row>
    <row r="93" spans="2:135">
      <c r="B93"/>
      <c r="C93"/>
      <c r="D93"/>
      <c r="J93"/>
      <c r="K93"/>
      <c r="L93"/>
      <c r="V93"/>
      <c r="EE93"/>
    </row>
    <row r="94" spans="2:135">
      <c r="B94"/>
      <c r="C94"/>
      <c r="D94"/>
      <c r="J94"/>
      <c r="K94"/>
      <c r="L94"/>
      <c r="V94"/>
      <c r="EE94"/>
    </row>
    <row r="95" spans="2:135">
      <c r="B95"/>
      <c r="C95"/>
      <c r="D95"/>
      <c r="J95"/>
      <c r="K95"/>
      <c r="L95"/>
      <c r="V95"/>
      <c r="EE95"/>
    </row>
    <row r="96" spans="2:135">
      <c r="B96"/>
      <c r="C96"/>
      <c r="D96"/>
      <c r="J96"/>
      <c r="K96"/>
      <c r="L96"/>
      <c r="V96"/>
      <c r="EE96"/>
    </row>
    <row r="97" spans="2:135">
      <c r="B97"/>
      <c r="C97"/>
      <c r="D97"/>
      <c r="J97"/>
      <c r="K97"/>
      <c r="L97"/>
      <c r="V97"/>
      <c r="EE97"/>
    </row>
    <row r="98" spans="2:135">
      <c r="B98"/>
      <c r="C98"/>
      <c r="D98"/>
      <c r="J98"/>
      <c r="K98"/>
      <c r="L98"/>
      <c r="V98"/>
      <c r="EE98"/>
    </row>
    <row r="99" spans="2:135">
      <c r="B99"/>
      <c r="C99"/>
      <c r="D99"/>
      <c r="J99"/>
      <c r="K99"/>
      <c r="L99"/>
      <c r="V99"/>
      <c r="EE99"/>
    </row>
    <row r="100" spans="2:135">
      <c r="B100"/>
      <c r="C100"/>
      <c r="D100"/>
      <c r="J100"/>
      <c r="K100"/>
      <c r="L100"/>
      <c r="V100"/>
      <c r="EE100"/>
    </row>
    <row r="101" spans="2:135">
      <c r="B101"/>
      <c r="C101"/>
      <c r="D101"/>
      <c r="J101"/>
      <c r="K101"/>
      <c r="L101"/>
      <c r="V101"/>
      <c r="EE101"/>
    </row>
    <row r="102" spans="2:135">
      <c r="B102"/>
      <c r="C102"/>
      <c r="D102"/>
      <c r="J102"/>
      <c r="K102"/>
      <c r="L102"/>
      <c r="V102"/>
      <c r="EE102"/>
    </row>
    <row r="103" spans="2:135">
      <c r="B103"/>
      <c r="C103"/>
      <c r="D103"/>
      <c r="J103"/>
      <c r="K103"/>
      <c r="L103"/>
      <c r="V103"/>
      <c r="EE103"/>
    </row>
    <row r="104" spans="2:135">
      <c r="B104"/>
      <c r="C104"/>
      <c r="D104"/>
      <c r="J104"/>
      <c r="K104"/>
      <c r="L104"/>
      <c r="V104"/>
      <c r="EE104"/>
    </row>
    <row r="105" spans="2:135">
      <c r="B105"/>
      <c r="C105"/>
      <c r="D105"/>
      <c r="J105"/>
      <c r="K105"/>
      <c r="L105"/>
      <c r="V105"/>
      <c r="EE105"/>
    </row>
    <row r="106" spans="2:135">
      <c r="B106"/>
      <c r="C106"/>
      <c r="D106"/>
      <c r="J106"/>
      <c r="K106"/>
      <c r="L106"/>
      <c r="V106"/>
      <c r="EE106"/>
    </row>
    <row r="107" spans="2:135">
      <c r="B107"/>
      <c r="C107"/>
      <c r="D107"/>
      <c r="J107"/>
      <c r="K107"/>
      <c r="L107"/>
      <c r="V107"/>
      <c r="EE107"/>
    </row>
    <row r="108" spans="2:135">
      <c r="B108"/>
      <c r="C108"/>
      <c r="D108"/>
      <c r="J108"/>
      <c r="K108"/>
      <c r="L108"/>
      <c r="V108"/>
      <c r="EE108"/>
    </row>
    <row r="109" spans="2:135">
      <c r="B109"/>
      <c r="C109"/>
      <c r="D109"/>
      <c r="J109"/>
      <c r="K109"/>
      <c r="L109"/>
      <c r="V109"/>
      <c r="EE109"/>
    </row>
    <row r="110" spans="2:135">
      <c r="B110"/>
      <c r="C110"/>
      <c r="D110"/>
      <c r="J110"/>
      <c r="K110"/>
      <c r="L110"/>
      <c r="V110"/>
      <c r="EE110"/>
    </row>
    <row r="111" spans="2:135">
      <c r="B111"/>
      <c r="C111"/>
      <c r="D111"/>
      <c r="J111"/>
      <c r="K111"/>
      <c r="L111"/>
      <c r="V111"/>
      <c r="EE111"/>
    </row>
    <row r="112" spans="2:135">
      <c r="B112"/>
      <c r="C112"/>
      <c r="D112"/>
      <c r="J112"/>
      <c r="K112"/>
      <c r="L112"/>
      <c r="V112"/>
      <c r="EE112"/>
    </row>
    <row r="113" spans="2:135">
      <c r="B113"/>
      <c r="C113"/>
      <c r="D113"/>
      <c r="J113"/>
      <c r="K113"/>
      <c r="L113"/>
      <c r="V113"/>
      <c r="EE113"/>
    </row>
    <row r="114" spans="2:135">
      <c r="B114"/>
      <c r="C114"/>
      <c r="D114"/>
      <c r="J114"/>
      <c r="K114"/>
      <c r="L114"/>
      <c r="V114"/>
      <c r="EE114"/>
    </row>
    <row r="115" spans="2:135">
      <c r="B115"/>
      <c r="C115"/>
      <c r="D115"/>
      <c r="J115"/>
      <c r="K115"/>
      <c r="L115"/>
      <c r="V115"/>
      <c r="EE115"/>
    </row>
    <row r="116" spans="2:135">
      <c r="B116"/>
      <c r="C116"/>
      <c r="D116"/>
      <c r="J116"/>
      <c r="K116"/>
      <c r="L116"/>
      <c r="V116"/>
      <c r="EE116"/>
    </row>
    <row r="117" spans="2:135">
      <c r="B117"/>
      <c r="C117"/>
      <c r="D117"/>
      <c r="J117"/>
      <c r="K117"/>
      <c r="L117"/>
      <c r="V117"/>
      <c r="EE117"/>
    </row>
    <row r="118" spans="2:135">
      <c r="B118"/>
      <c r="C118"/>
      <c r="D118"/>
      <c r="J118"/>
      <c r="K118"/>
      <c r="L118"/>
      <c r="V118"/>
      <c r="EE118"/>
    </row>
    <row r="119" spans="2:135">
      <c r="B119"/>
      <c r="C119"/>
      <c r="D119"/>
      <c r="J119"/>
      <c r="K119"/>
      <c r="L119"/>
      <c r="V119"/>
      <c r="EE119"/>
    </row>
    <row r="120" spans="2:135">
      <c r="B120"/>
      <c r="C120"/>
      <c r="D120"/>
      <c r="J120"/>
      <c r="K120"/>
      <c r="L120"/>
      <c r="V120"/>
      <c r="EE120"/>
    </row>
    <row r="121" spans="2:135">
      <c r="B121"/>
      <c r="C121"/>
      <c r="D121"/>
      <c r="J121"/>
      <c r="K121"/>
      <c r="L121"/>
      <c r="V121"/>
      <c r="EE121"/>
    </row>
    <row r="122" spans="2:135">
      <c r="B122"/>
      <c r="C122"/>
      <c r="D122"/>
      <c r="J122"/>
      <c r="K122"/>
      <c r="L122"/>
      <c r="V122"/>
      <c r="EE122"/>
    </row>
    <row r="123" spans="2:135">
      <c r="B123"/>
      <c r="C123"/>
      <c r="D123"/>
      <c r="J123"/>
      <c r="K123"/>
      <c r="L123"/>
      <c r="V123"/>
      <c r="EE123"/>
    </row>
    <row r="124" spans="2:135">
      <c r="B124"/>
      <c r="C124"/>
      <c r="D124"/>
      <c r="J124"/>
      <c r="K124"/>
      <c r="L124"/>
      <c r="V124"/>
      <c r="EE124"/>
    </row>
    <row r="125" spans="2:135">
      <c r="B125"/>
      <c r="C125"/>
      <c r="D125"/>
      <c r="J125"/>
      <c r="K125"/>
      <c r="L125"/>
      <c r="V125"/>
      <c r="EE125"/>
    </row>
    <row r="126" spans="2:135">
      <c r="B126"/>
      <c r="C126"/>
      <c r="D126"/>
      <c r="J126"/>
      <c r="K126"/>
      <c r="L126"/>
      <c r="V126"/>
      <c r="EE126"/>
    </row>
    <row r="127" spans="2:135">
      <c r="B127"/>
      <c r="C127"/>
      <c r="D127"/>
      <c r="J127"/>
      <c r="K127"/>
      <c r="L127"/>
      <c r="V127"/>
      <c r="EE127"/>
    </row>
    <row r="128" spans="2:135">
      <c r="B128"/>
      <c r="C128"/>
      <c r="D128"/>
      <c r="J128"/>
      <c r="K128"/>
      <c r="L128"/>
      <c r="V128"/>
      <c r="EE128"/>
    </row>
    <row r="129" spans="2:135">
      <c r="B129"/>
      <c r="C129"/>
      <c r="D129"/>
      <c r="J129"/>
      <c r="K129"/>
      <c r="L129"/>
      <c r="V129"/>
      <c r="EE129"/>
    </row>
    <row r="130" spans="2:135">
      <c r="B130"/>
      <c r="C130"/>
      <c r="D130"/>
      <c r="J130"/>
      <c r="K130"/>
      <c r="L130"/>
      <c r="V130"/>
      <c r="EE130"/>
    </row>
    <row r="131" spans="2:135">
      <c r="B131"/>
      <c r="C131"/>
      <c r="D131"/>
      <c r="J131"/>
      <c r="K131"/>
      <c r="L131"/>
      <c r="V131"/>
      <c r="EE131"/>
    </row>
    <row r="132" spans="2:135">
      <c r="B132"/>
      <c r="C132"/>
      <c r="D132"/>
      <c r="J132"/>
      <c r="K132"/>
      <c r="L132"/>
      <c r="V132"/>
      <c r="EE132"/>
    </row>
    <row r="133" spans="2:135">
      <c r="B133"/>
      <c r="C133"/>
      <c r="D133"/>
      <c r="J133"/>
      <c r="K133"/>
      <c r="L133"/>
      <c r="V133"/>
      <c r="EE133"/>
    </row>
    <row r="134" spans="2:135">
      <c r="B134"/>
      <c r="C134"/>
      <c r="D134"/>
      <c r="J134"/>
      <c r="K134"/>
      <c r="L134"/>
      <c r="V134"/>
      <c r="EE134"/>
    </row>
    <row r="135" spans="2:135">
      <c r="B135"/>
      <c r="C135"/>
      <c r="D135"/>
      <c r="J135"/>
      <c r="K135"/>
      <c r="L135"/>
      <c r="V135"/>
      <c r="EE135"/>
    </row>
    <row r="136" spans="2:135">
      <c r="B136"/>
      <c r="C136"/>
      <c r="D136"/>
      <c r="J136"/>
      <c r="K136"/>
      <c r="L136"/>
      <c r="V136"/>
      <c r="EE136"/>
    </row>
    <row r="137" spans="2:135">
      <c r="B137"/>
      <c r="C137"/>
      <c r="D137"/>
      <c r="J137"/>
      <c r="K137"/>
      <c r="L137"/>
      <c r="V137"/>
      <c r="EE137"/>
    </row>
    <row r="138" spans="2:135">
      <c r="B138"/>
      <c r="C138"/>
      <c r="D138"/>
      <c r="J138"/>
      <c r="K138"/>
      <c r="L138"/>
      <c r="V138"/>
      <c r="EE138"/>
    </row>
    <row r="139" spans="2:135">
      <c r="B139"/>
      <c r="C139"/>
      <c r="D139"/>
      <c r="J139"/>
      <c r="K139"/>
      <c r="L139"/>
      <c r="V139"/>
      <c r="EE139"/>
    </row>
    <row r="140" spans="2:135">
      <c r="B140"/>
      <c r="C140"/>
      <c r="D140"/>
      <c r="J140"/>
      <c r="K140"/>
      <c r="L140"/>
      <c r="V140"/>
      <c r="EE140"/>
    </row>
    <row r="141" spans="2:135">
      <c r="B141"/>
      <c r="C141"/>
      <c r="D141"/>
      <c r="J141"/>
      <c r="K141"/>
      <c r="L141"/>
      <c r="V141"/>
      <c r="EE141"/>
    </row>
    <row r="142" spans="2:135">
      <c r="B142"/>
      <c r="C142"/>
      <c r="D142"/>
      <c r="J142"/>
      <c r="K142"/>
      <c r="L142"/>
      <c r="V142"/>
      <c r="EE142"/>
    </row>
    <row r="143" spans="2:135">
      <c r="B143"/>
      <c r="C143"/>
      <c r="D143"/>
      <c r="J143"/>
      <c r="K143"/>
      <c r="L143"/>
      <c r="V143"/>
      <c r="EE143"/>
    </row>
    <row r="144" spans="2:135">
      <c r="B144"/>
      <c r="C144"/>
      <c r="D144"/>
      <c r="J144"/>
      <c r="K144"/>
      <c r="L144"/>
      <c r="V144"/>
      <c r="EE144"/>
    </row>
    <row r="145" spans="2:22">
      <c r="B145" s="5"/>
      <c r="J145" s="5"/>
      <c r="V145" s="5"/>
    </row>
    <row r="146" spans="2:22">
      <c r="B146" s="5"/>
      <c r="J146" s="5"/>
      <c r="V146" s="5"/>
    </row>
    <row r="147" spans="2:22">
      <c r="B147" s="5"/>
      <c r="J147" s="5"/>
      <c r="V147" s="5"/>
    </row>
    <row r="148" spans="2:22">
      <c r="B148" s="5"/>
      <c r="J148" s="5"/>
      <c r="V148" s="5"/>
    </row>
    <row r="149" spans="2:22">
      <c r="B149" s="5"/>
      <c r="J149" s="5"/>
      <c r="V149" s="5"/>
    </row>
    <row r="150" spans="2:22">
      <c r="B150" s="5"/>
      <c r="J150" s="5"/>
      <c r="V150" s="5"/>
    </row>
    <row r="151" spans="2:22">
      <c r="B151" s="5"/>
      <c r="J151" s="5"/>
      <c r="V151" s="5"/>
    </row>
    <row r="152" spans="2:22">
      <c r="B152" s="5"/>
      <c r="J152" s="5"/>
      <c r="V152" s="5"/>
    </row>
    <row r="153" spans="2:22">
      <c r="B153" s="5"/>
      <c r="J153" s="5"/>
      <c r="V153" s="5"/>
    </row>
    <row r="154" spans="2:22">
      <c r="B154" s="5"/>
      <c r="J154" s="5"/>
      <c r="V154" s="5"/>
    </row>
    <row r="155" spans="2:22">
      <c r="B155" s="5"/>
      <c r="J155" s="5"/>
      <c r="V155" s="5"/>
    </row>
    <row r="156" spans="2:22">
      <c r="B156" s="5"/>
      <c r="J156" s="5"/>
      <c r="V156" s="5"/>
    </row>
    <row r="157" spans="2:22">
      <c r="B157" s="5"/>
      <c r="J157" s="5"/>
      <c r="V157" s="5"/>
    </row>
    <row r="158" spans="2:22">
      <c r="B158" s="5"/>
      <c r="J158" s="5"/>
      <c r="V158" s="5"/>
    </row>
    <row r="159" spans="2:22">
      <c r="B159" s="5"/>
      <c r="J159" s="5"/>
      <c r="V159" s="5"/>
    </row>
    <row r="160" spans="2:22">
      <c r="B160" s="5"/>
      <c r="J160" s="5"/>
      <c r="V160" s="5"/>
    </row>
  </sheetData>
  <sortState xmlns:xlrd2="http://schemas.microsoft.com/office/spreadsheetml/2017/richdata2" ref="EU2:EX168">
    <sortCondition ref="EX2:EX168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 küme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yasin altunbaşak</cp:lastModifiedBy>
  <dcterms:created xsi:type="dcterms:W3CDTF">2020-04-17T06:53:47Z</dcterms:created>
  <dcterms:modified xsi:type="dcterms:W3CDTF">2022-08-24T09:11:33Z</dcterms:modified>
</cp:coreProperties>
</file>