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박진영\data\전완주교수님\TACE_ADAM17\"/>
    </mc:Choice>
  </mc:AlternateContent>
  <xr:revisionPtr revIDLastSave="0" documentId="13_ncr:1_{97E9C1E7-BF17-45B2-8B1D-1DABEB320F4C}" xr6:coauthVersionLast="47" xr6:coauthVersionMax="47" xr10:uidLastSave="{00000000-0000-0000-0000-000000000000}"/>
  <bookViews>
    <workbookView xWindow="-28920" yWindow="-2565" windowWidth="29040" windowHeight="15840" xr2:uid="{00000000-000D-0000-FFFF-FFFF00000000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H6" i="4"/>
  <c r="H7" i="4"/>
  <c r="H8" i="4"/>
  <c r="H9" i="4"/>
  <c r="H10" i="4"/>
  <c r="H11" i="4"/>
  <c r="H12" i="4"/>
  <c r="H5" i="4"/>
  <c r="G5" i="4"/>
  <c r="O31" i="4" l="1"/>
  <c r="O32" i="4"/>
  <c r="O33" i="4"/>
  <c r="O34" i="4"/>
  <c r="O35" i="4"/>
  <c r="O36" i="4"/>
  <c r="O37" i="4"/>
  <c r="O30" i="4"/>
</calcChain>
</file>

<file path=xl/sharedStrings.xml><?xml version="1.0" encoding="utf-8"?>
<sst xmlns="http://schemas.openxmlformats.org/spreadsheetml/2006/main" count="14" uniqueCount="14">
  <si>
    <t>LPS #2</t>
  </si>
  <si>
    <t>marimastat</t>
    <phoneticPr fontId="1" type="noConversion"/>
  </si>
  <si>
    <t>Y=0.036+(0.002*X)</t>
    <phoneticPr fontId="1" type="noConversion"/>
  </si>
  <si>
    <t>X=(Y-0.036)/0.002</t>
    <phoneticPr fontId="1" type="noConversion"/>
  </si>
  <si>
    <t>O.D(Y)</t>
    <phoneticPr fontId="1" type="noConversion"/>
  </si>
  <si>
    <t>계산값(농도)</t>
    <phoneticPr fontId="1" type="noConversion"/>
  </si>
  <si>
    <t>Thiamine</t>
    <phoneticPr fontId="1" type="noConversion"/>
  </si>
  <si>
    <t>Vorinostat</t>
    <phoneticPr fontId="1" type="noConversion"/>
  </si>
  <si>
    <t>Quinapril</t>
    <phoneticPr fontId="1" type="noConversion"/>
  </si>
  <si>
    <t>Bufexamac</t>
    <phoneticPr fontId="1" type="noConversion"/>
  </si>
  <si>
    <t>BMS-561392</t>
    <phoneticPr fontId="1" type="noConversion"/>
  </si>
  <si>
    <t xml:space="preserve">con </t>
    <phoneticPr fontId="1" type="noConversion"/>
  </si>
  <si>
    <t>avr</t>
    <phoneticPr fontId="1" type="noConversion"/>
  </si>
  <si>
    <t>stdev.s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</si>
</sst>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Sheet2!$H$5:$H$12</c:f>
                <c:numCache>
                  <c:formatCode>General</c:formatCode>
                  <c:ptCount val="8"/>
                  <c:pt idx="0">
                    <c:v>2.9759704299606195E-2</c:v>
                  </c:pt>
                  <c:pt idx="1">
                    <c:v>4.817051702732698</c:v>
                  </c:pt>
                  <c:pt idx="2">
                    <c:v>5.9924953066314617E-2</c:v>
                  </c:pt>
                  <c:pt idx="3">
                    <c:v>2.3030727300717206</c:v>
                  </c:pt>
                  <c:pt idx="4">
                    <c:v>7.6340831145593366</c:v>
                  </c:pt>
                  <c:pt idx="5">
                    <c:v>1.3493642947699496</c:v>
                  </c:pt>
                  <c:pt idx="6">
                    <c:v>4.7633870302548385</c:v>
                  </c:pt>
                  <c:pt idx="7">
                    <c:v>3.1954742996932399</c:v>
                  </c:pt>
                </c:numCache>
              </c:numRef>
            </c:plus>
            <c:minus>
              <c:numRef>
                <c:f>Sheet2!$H$5:$H$12</c:f>
                <c:numCache>
                  <c:formatCode>General</c:formatCode>
                  <c:ptCount val="8"/>
                  <c:pt idx="0">
                    <c:v>2.9759704299606195E-2</c:v>
                  </c:pt>
                  <c:pt idx="1">
                    <c:v>4.817051702732698</c:v>
                  </c:pt>
                  <c:pt idx="2">
                    <c:v>5.9924953066314617E-2</c:v>
                  </c:pt>
                  <c:pt idx="3">
                    <c:v>2.3030727300717206</c:v>
                  </c:pt>
                  <c:pt idx="4">
                    <c:v>7.6340831145593366</c:v>
                  </c:pt>
                  <c:pt idx="5">
                    <c:v>1.3493642947699496</c:v>
                  </c:pt>
                  <c:pt idx="6">
                    <c:v>4.7633870302548385</c:v>
                  </c:pt>
                  <c:pt idx="7">
                    <c:v>3.1954742996932399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Sheet2!$C$5:$C$12</c:f>
              <c:strCache>
                <c:ptCount val="8"/>
                <c:pt idx="0">
                  <c:v>con </c:v>
                </c:pt>
                <c:pt idx="1">
                  <c:v>LPS #2</c:v>
                </c:pt>
                <c:pt idx="2">
                  <c:v>BMS-561392</c:v>
                </c:pt>
                <c:pt idx="3">
                  <c:v>marimastat</c:v>
                </c:pt>
                <c:pt idx="4">
                  <c:v>Thiamine</c:v>
                </c:pt>
                <c:pt idx="5">
                  <c:v>Vorinostat</c:v>
                </c:pt>
                <c:pt idx="6">
                  <c:v>Quinapril</c:v>
                </c:pt>
                <c:pt idx="7">
                  <c:v>Bufexamac</c:v>
                </c:pt>
              </c:strCache>
            </c:strRef>
          </c:cat>
          <c:val>
            <c:numRef>
              <c:f>Sheet2!$G$5:$G$12</c:f>
              <c:numCache>
                <c:formatCode>General</c:formatCode>
                <c:ptCount val="8"/>
                <c:pt idx="0">
                  <c:v>0.39749999999999996</c:v>
                </c:pt>
                <c:pt idx="1">
                  <c:v>60.96266</c:v>
                </c:pt>
                <c:pt idx="2">
                  <c:v>1.5899999999999999</c:v>
                </c:pt>
                <c:pt idx="3">
                  <c:v>7.3049999999999997</c:v>
                </c:pt>
                <c:pt idx="4">
                  <c:v>65.257499999999993</c:v>
                </c:pt>
                <c:pt idx="5">
                  <c:v>6.3125</c:v>
                </c:pt>
                <c:pt idx="6">
                  <c:v>62.842500000000001</c:v>
                </c:pt>
                <c:pt idx="7">
                  <c:v>50.417499999999997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1A-4945-AC8E-5C73F5D4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307837984"/>
        <c:axId val="1307822592"/>
      </c:barChart>
      <c:catAx>
        <c:axId val="13078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22592"/>
        <c:crosses val="autoZero"/>
        <c:auto val="1"/>
        <c:lblAlgn val="ctr"/>
        <c:lblOffset val="100"/>
        <c:noMultiLvlLbl val="0"/>
      </c:catAx>
      <c:valAx>
        <c:axId val="130782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TNF-a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Sheet2!$H$5:$H$12</c:f>
                <c:numCache>
                  <c:formatCode>General</c:formatCode>
                  <c:ptCount val="8"/>
                  <c:pt idx="0">
                    <c:v>2.9759704299606195E-2</c:v>
                  </c:pt>
                  <c:pt idx="1">
                    <c:v>4.817051702732698</c:v>
                  </c:pt>
                  <c:pt idx="2">
                    <c:v>5.9924953066314617E-2</c:v>
                  </c:pt>
                  <c:pt idx="3">
                    <c:v>2.3030727300717206</c:v>
                  </c:pt>
                  <c:pt idx="4">
                    <c:v>7.6340831145593366</c:v>
                  </c:pt>
                  <c:pt idx="5">
                    <c:v>1.3493642947699496</c:v>
                  </c:pt>
                  <c:pt idx="6">
                    <c:v>4.7633870302548385</c:v>
                  </c:pt>
                  <c:pt idx="7">
                    <c:v>3.1954742996932399</c:v>
                  </c:pt>
                </c:numCache>
              </c:numRef>
            </c:plus>
            <c:minus>
              <c:numRef>
                <c:f>Sheet2!$H$5:$H$12</c:f>
                <c:numCache>
                  <c:formatCode>General</c:formatCode>
                  <c:ptCount val="8"/>
                  <c:pt idx="0">
                    <c:v>2.9759704299606195E-2</c:v>
                  </c:pt>
                  <c:pt idx="1">
                    <c:v>4.817051702732698</c:v>
                  </c:pt>
                  <c:pt idx="2">
                    <c:v>5.9924953066314617E-2</c:v>
                  </c:pt>
                  <c:pt idx="3">
                    <c:v>2.3030727300717206</c:v>
                  </c:pt>
                  <c:pt idx="4">
                    <c:v>7.6340831145593366</c:v>
                  </c:pt>
                  <c:pt idx="5">
                    <c:v>1.3493642947699496</c:v>
                  </c:pt>
                  <c:pt idx="6">
                    <c:v>4.7633870302548385</c:v>
                  </c:pt>
                  <c:pt idx="7">
                    <c:v>3.1954742996932399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Sheet2!$C$5:$C$12</c:f>
              <c:strCache>
                <c:ptCount val="8"/>
                <c:pt idx="0">
                  <c:v>con </c:v>
                </c:pt>
                <c:pt idx="1">
                  <c:v>LPS #2</c:v>
                </c:pt>
                <c:pt idx="2">
                  <c:v>BMS-561392</c:v>
                </c:pt>
                <c:pt idx="3">
                  <c:v>marimastat</c:v>
                </c:pt>
                <c:pt idx="4">
                  <c:v>Thiamine</c:v>
                </c:pt>
                <c:pt idx="5">
                  <c:v>Vorinostat</c:v>
                </c:pt>
                <c:pt idx="6">
                  <c:v>Quinapril</c:v>
                </c:pt>
                <c:pt idx="7">
                  <c:v>Bufexamac</c:v>
                </c:pt>
              </c:strCache>
            </c:strRef>
          </c:cat>
          <c:val>
            <c:numRef>
              <c:f>Sheet2!$G$5:$G$12</c:f>
              <c:numCache>
                <c:formatCode>General</c:formatCode>
                <c:ptCount val="8"/>
                <c:pt idx="0">
                  <c:v>0.39749999999999996</c:v>
                </c:pt>
                <c:pt idx="1">
                  <c:v>60.96266</c:v>
                </c:pt>
                <c:pt idx="2">
                  <c:v>1.5899999999999999</c:v>
                </c:pt>
                <c:pt idx="3">
                  <c:v>7.3049999999999997</c:v>
                </c:pt>
                <c:pt idx="4">
                  <c:v>65.257499999999993</c:v>
                </c:pt>
                <c:pt idx="5">
                  <c:v>6.3125</c:v>
                </c:pt>
                <c:pt idx="6">
                  <c:v>62.842500000000001</c:v>
                </c:pt>
                <c:pt idx="7">
                  <c:v>50.417499999999997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1D-423C-9EF4-F661A7B2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307837984"/>
        <c:axId val="1307822592"/>
      </c:barChart>
      <c:catAx>
        <c:axId val="13078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22592"/>
        <c:crosses val="autoZero"/>
        <c:auto val="1"/>
        <c:lblAlgn val="ctr"/>
        <c:lblOffset val="100"/>
        <c:noMultiLvlLbl val="0"/>
      </c:catAx>
      <c:valAx>
        <c:axId val="130782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TNF-a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390526</xdr:colOff>
      <xdr:row>21</xdr:row>
      <xdr:rowOff>28575</xdr:rowOff>
    </xdr:from>
    <xdr:to>
      <xdr:col>11</xdr:col>
      <xdr:colOff>463217</xdr:colOff>
      <xdr:row>50</xdr:row>
      <xdr:rowOff>197876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6" y="4429125"/>
          <a:ext cx="7683166" cy="6246251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1</xdr:row>
      <xdr:rowOff>133350</xdr:rowOff>
    </xdr:from>
    <xdr:to>
      <xdr:col>16</xdr:col>
      <xdr:colOff>28575</xdr:colOff>
      <xdr:row>14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7F9D328-11C8-4DD2-B381-5A5FC055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1</xdr:row>
      <xdr:rowOff>114300</xdr:rowOff>
    </xdr:from>
    <xdr:to>
      <xdr:col>23</xdr:col>
      <xdr:colOff>304800</xdr:colOff>
      <xdr:row>14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F03DF6D-5C21-4B8F-95A9-3DE7133D2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O18" sqref="O18"/>
    </sheetView>
  </sheetViews>
  <sheetFormatPr defaultRowHeight="16.5" x14ac:dyDescent="0.3"/>
  <cols>
    <col min="3" max="3" width="9.875" bestFit="1" customWidth="1"/>
  </cols>
  <sheetData>
    <row r="1" spans="1:8" x14ac:dyDescent="0.3">
      <c r="C1" s="2"/>
      <c r="D1" s="2"/>
      <c r="E1" s="2"/>
    </row>
    <row r="2" spans="1:8" x14ac:dyDescent="0.3">
      <c r="A2" s="1"/>
    </row>
    <row r="3" spans="1:8" x14ac:dyDescent="0.3">
      <c r="A3" s="1"/>
    </row>
    <row r="4" spans="1:8" x14ac:dyDescent="0.3">
      <c r="A4" s="1"/>
      <c r="C4" s="3"/>
      <c r="D4" s="3"/>
      <c r="E4" s="3"/>
      <c r="F4" s="3"/>
      <c r="G4" s="3" t="s">
        <v>12</v>
      </c>
      <c r="H4" s="3" t="s">
        <v>13</v>
      </c>
    </row>
    <row r="5" spans="1:8" x14ac:dyDescent="0.3">
      <c r="C5" s="3" t="s">
        <v>11</v>
      </c>
      <c r="D5" s="3">
        <v>0.36330000000000001</v>
      </c>
      <c r="E5" s="3">
        <v>0.41170000000000001</v>
      </c>
      <c r="F5" s="3">
        <v>0.41749999999999998</v>
      </c>
      <c r="G5" s="3">
        <f>AVERAGE(D5:F5)</f>
        <v>0.39749999999999996</v>
      </c>
      <c r="H5" s="3">
        <f t="shared" ref="H5:H12" si="0">_xlfn.STDEV.S(D5:F5)</f>
        <v>2.9759704299606195E-2</v>
      </c>
    </row>
    <row r="6" spans="1:8" ht="17.25" x14ac:dyDescent="0.3">
      <c r="C6" s="3" t="s">
        <v>0</v>
      </c>
      <c r="D6" s="4">
        <v>55.723979999999997</v>
      </c>
      <c r="E6" s="4">
        <v>61.963000000000001</v>
      </c>
      <c r="F6" s="4">
        <v>65.200999999999993</v>
      </c>
      <c r="G6" s="3">
        <f t="shared" ref="G6:G12" si="1">AVERAGE(D6:F6)</f>
        <v>60.96266</v>
      </c>
      <c r="H6" s="3">
        <f t="shared" si="0"/>
        <v>4.817051702732698</v>
      </c>
    </row>
    <row r="7" spans="1:8" ht="17.25" x14ac:dyDescent="0.3">
      <c r="C7" s="3" t="s">
        <v>10</v>
      </c>
      <c r="D7" s="4">
        <v>1.5209999999999999</v>
      </c>
      <c r="E7" s="4">
        <v>1.62</v>
      </c>
      <c r="F7" s="4">
        <v>1.629</v>
      </c>
      <c r="G7" s="3">
        <f t="shared" si="1"/>
        <v>1.5899999999999999</v>
      </c>
      <c r="H7" s="3">
        <f t="shared" si="0"/>
        <v>5.9924953066314617E-2</v>
      </c>
    </row>
    <row r="8" spans="1:8" ht="17.25" x14ac:dyDescent="0.3">
      <c r="C8" s="3" t="s">
        <v>1</v>
      </c>
      <c r="D8" s="4">
        <v>5.2930000000000001</v>
      </c>
      <c r="E8" s="4">
        <v>6.8049999999999997</v>
      </c>
      <c r="F8" s="4">
        <v>9.8170000000000002</v>
      </c>
      <c r="G8" s="3">
        <f t="shared" si="1"/>
        <v>7.3049999999999997</v>
      </c>
      <c r="H8" s="3">
        <f t="shared" si="0"/>
        <v>2.3030727300717206</v>
      </c>
    </row>
    <row r="9" spans="1:8" ht="17.25" x14ac:dyDescent="0.3">
      <c r="C9" s="3" t="s">
        <v>6</v>
      </c>
      <c r="D9" s="4">
        <v>58.822499999999998</v>
      </c>
      <c r="E9" s="4">
        <v>63.2575</v>
      </c>
      <c r="F9" s="4">
        <v>73.692499999999995</v>
      </c>
      <c r="G9" s="3">
        <f t="shared" si="1"/>
        <v>65.257499999999993</v>
      </c>
      <c r="H9" s="3">
        <f t="shared" si="0"/>
        <v>7.6340831145593366</v>
      </c>
    </row>
    <row r="10" spans="1:8" ht="17.25" x14ac:dyDescent="0.3">
      <c r="C10" s="3" t="s">
        <v>7</v>
      </c>
      <c r="D10" s="4">
        <v>5.2845000000000004</v>
      </c>
      <c r="E10" s="4">
        <v>5.8125</v>
      </c>
      <c r="F10" s="4">
        <v>7.8404999999999996</v>
      </c>
      <c r="G10" s="3">
        <f t="shared" si="1"/>
        <v>6.3125</v>
      </c>
      <c r="H10" s="3">
        <f t="shared" si="0"/>
        <v>1.3493642947699496</v>
      </c>
    </row>
    <row r="11" spans="1:8" ht="17.25" x14ac:dyDescent="0.3">
      <c r="C11" s="3" t="s">
        <v>8</v>
      </c>
      <c r="D11" s="4">
        <v>58.658499999999997</v>
      </c>
      <c r="E11" s="4">
        <v>61.842500000000001</v>
      </c>
      <c r="F11" s="4">
        <v>68.026499999999999</v>
      </c>
      <c r="G11" s="3">
        <f t="shared" si="1"/>
        <v>62.842500000000001</v>
      </c>
      <c r="H11" s="3">
        <f t="shared" si="0"/>
        <v>4.7633870302548385</v>
      </c>
    </row>
    <row r="12" spans="1:8" ht="17.25" x14ac:dyDescent="0.3">
      <c r="C12" s="3" t="s">
        <v>9</v>
      </c>
      <c r="D12" s="4">
        <v>47.5015</v>
      </c>
      <c r="E12" s="4">
        <v>49.917499999999997</v>
      </c>
      <c r="F12" s="4">
        <v>53.833500000000001</v>
      </c>
      <c r="G12" s="3">
        <f t="shared" si="1"/>
        <v>50.417499999999997</v>
      </c>
      <c r="H12" s="3">
        <f t="shared" si="0"/>
        <v>3.1954742996932399</v>
      </c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5" x14ac:dyDescent="0.3">
      <c r="A17" s="1"/>
      <c r="F17" s="5"/>
    </row>
    <row r="18" spans="1:15" x14ac:dyDescent="0.3">
      <c r="A18" s="1"/>
      <c r="F18" s="5"/>
    </row>
    <row r="19" spans="1:15" x14ac:dyDescent="0.3">
      <c r="A19" s="1"/>
    </row>
    <row r="20" spans="1:15" x14ac:dyDescent="0.3">
      <c r="A20" s="1"/>
    </row>
    <row r="21" spans="1:15" x14ac:dyDescent="0.3">
      <c r="A21" s="1"/>
    </row>
    <row r="22" spans="1:15" x14ac:dyDescent="0.3">
      <c r="A22" s="1"/>
    </row>
    <row r="23" spans="1:15" x14ac:dyDescent="0.3">
      <c r="A23" s="1"/>
    </row>
    <row r="24" spans="1:15" x14ac:dyDescent="0.3">
      <c r="A24" s="1"/>
    </row>
    <row r="25" spans="1:15" x14ac:dyDescent="0.3">
      <c r="A25" s="1"/>
    </row>
    <row r="26" spans="1:15" x14ac:dyDescent="0.3">
      <c r="A26" s="1"/>
      <c r="M26" t="s">
        <v>2</v>
      </c>
    </row>
    <row r="27" spans="1:15" x14ac:dyDescent="0.3">
      <c r="A27" s="1"/>
      <c r="M27" t="s">
        <v>3</v>
      </c>
    </row>
    <row r="28" spans="1:15" x14ac:dyDescent="0.3">
      <c r="A28" s="1"/>
    </row>
    <row r="29" spans="1:15" x14ac:dyDescent="0.3">
      <c r="A29" s="1"/>
      <c r="N29" t="s">
        <v>4</v>
      </c>
      <c r="O29" t="s">
        <v>5</v>
      </c>
    </row>
    <row r="30" spans="1:15" x14ac:dyDescent="0.3">
      <c r="A30" s="1"/>
      <c r="M30">
        <v>700</v>
      </c>
      <c r="N30">
        <v>1.8158000000000001</v>
      </c>
      <c r="O30">
        <f>(N30-0.036)/0.002</f>
        <v>889.9</v>
      </c>
    </row>
    <row r="31" spans="1:15" x14ac:dyDescent="0.3">
      <c r="A31" s="1"/>
      <c r="M31">
        <v>350</v>
      </c>
      <c r="N31">
        <v>0.85309999999999997</v>
      </c>
      <c r="O31">
        <f t="shared" ref="O31:O37" si="2">(N31-0.036)/0.002</f>
        <v>408.54999999999995</v>
      </c>
    </row>
    <row r="32" spans="1:15" x14ac:dyDescent="0.3">
      <c r="A32" s="1"/>
      <c r="M32">
        <v>175</v>
      </c>
      <c r="N32">
        <v>0.44869999999999999</v>
      </c>
      <c r="O32">
        <f t="shared" si="2"/>
        <v>206.35</v>
      </c>
    </row>
    <row r="33" spans="1:15" x14ac:dyDescent="0.3">
      <c r="A33" s="1"/>
      <c r="M33">
        <v>87.5</v>
      </c>
      <c r="N33">
        <v>0.2414</v>
      </c>
      <c r="O33">
        <f t="shared" si="2"/>
        <v>102.7</v>
      </c>
    </row>
    <row r="34" spans="1:15" x14ac:dyDescent="0.3">
      <c r="A34" s="1"/>
      <c r="M34">
        <v>43.75</v>
      </c>
      <c r="N34">
        <v>0.16639999999999999</v>
      </c>
      <c r="O34">
        <f t="shared" si="2"/>
        <v>65.199999999999989</v>
      </c>
    </row>
    <row r="35" spans="1:15" x14ac:dyDescent="0.3">
      <c r="A35" s="1"/>
      <c r="M35">
        <v>21.875</v>
      </c>
      <c r="N35">
        <v>0.1003</v>
      </c>
      <c r="O35">
        <f t="shared" si="2"/>
        <v>32.15</v>
      </c>
    </row>
    <row r="36" spans="1:15" x14ac:dyDescent="0.3">
      <c r="A36" s="1"/>
      <c r="M36">
        <v>10.938000000000001</v>
      </c>
      <c r="N36">
        <v>7.4800000000000005E-2</v>
      </c>
      <c r="O36">
        <f t="shared" si="2"/>
        <v>19.400000000000002</v>
      </c>
    </row>
    <row r="37" spans="1:15" x14ac:dyDescent="0.3">
      <c r="A37" s="1"/>
      <c r="M37">
        <v>0</v>
      </c>
      <c r="N37">
        <v>5.11E-2</v>
      </c>
      <c r="O37">
        <f t="shared" si="2"/>
        <v>7.5500000000000007</v>
      </c>
    </row>
    <row r="38" spans="1:15" x14ac:dyDescent="0.3">
      <c r="A38" s="1"/>
    </row>
    <row r="39" spans="1:15" x14ac:dyDescent="0.3">
      <c r="A39" s="1"/>
    </row>
    <row r="40" spans="1:15" x14ac:dyDescent="0.3">
      <c r="A40" s="1"/>
    </row>
    <row r="41" spans="1:15" x14ac:dyDescent="0.3">
      <c r="A41" s="1"/>
    </row>
    <row r="42" spans="1:15" x14ac:dyDescent="0.3">
      <c r="A42" s="1"/>
    </row>
    <row r="43" spans="1:15" x14ac:dyDescent="0.3">
      <c r="A43" s="1"/>
    </row>
    <row r="44" spans="1:15" x14ac:dyDescent="0.3">
      <c r="A44" s="1"/>
    </row>
    <row r="45" spans="1:15" x14ac:dyDescent="0.3">
      <c r="A45" s="1"/>
    </row>
    <row r="46" spans="1:15" x14ac:dyDescent="0.3">
      <c r="A46" s="1"/>
    </row>
    <row r="47" spans="1:15" x14ac:dyDescent="0.3">
      <c r="A47" s="1"/>
    </row>
    <row r="48" spans="1:1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mergeCells count="1">
    <mergeCell ref="F17:F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Analysis_PC</dc:creator>
  <cp:lastModifiedBy>박 진영</cp:lastModifiedBy>
  <dcterms:created xsi:type="dcterms:W3CDTF">2018-11-07T01:27:19Z</dcterms:created>
  <dcterms:modified xsi:type="dcterms:W3CDTF">2024-12-02T02:32:31Z</dcterms:modified>
</cp:coreProperties>
</file>