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40" yWindow="1470" windowWidth="18915" windowHeight="6585"/>
  </bookViews>
  <sheets>
    <sheet name="Healthcare stocks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25" i="1" l="1"/>
  <c r="G24" i="1"/>
  <c r="J13" i="1"/>
  <c r="H13" i="1"/>
  <c r="G13" i="1"/>
  <c r="F13" i="1"/>
  <c r="I13" i="1" s="1"/>
  <c r="K13" i="1" s="1"/>
  <c r="J12" i="1"/>
  <c r="H12" i="1"/>
  <c r="G12" i="1"/>
  <c r="I12" i="1" s="1"/>
  <c r="K12" i="1" s="1"/>
  <c r="F12" i="1"/>
  <c r="J11" i="1"/>
  <c r="I11" i="1"/>
  <c r="K11" i="1" s="1"/>
  <c r="H11" i="1"/>
  <c r="G11" i="1"/>
  <c r="F11" i="1"/>
  <c r="J10" i="1"/>
  <c r="H10" i="1"/>
  <c r="G10" i="1"/>
  <c r="I10" i="1" s="1"/>
  <c r="K10" i="1" s="1"/>
  <c r="F10" i="1"/>
  <c r="J9" i="1"/>
  <c r="I9" i="1"/>
  <c r="K9" i="1" s="1"/>
  <c r="H9" i="1"/>
  <c r="G9" i="1"/>
  <c r="F9" i="1"/>
  <c r="J8" i="1"/>
  <c r="H8" i="1"/>
  <c r="G8" i="1"/>
  <c r="I8" i="1" s="1"/>
  <c r="K8" i="1" s="1"/>
  <c r="F8" i="1"/>
  <c r="J7" i="1"/>
  <c r="I7" i="1"/>
  <c r="K7" i="1" s="1"/>
  <c r="H7" i="1"/>
  <c r="G7" i="1"/>
  <c r="F7" i="1"/>
  <c r="J6" i="1"/>
  <c r="H6" i="1"/>
  <c r="G6" i="1"/>
  <c r="I6" i="1" s="1"/>
  <c r="K6" i="1" s="1"/>
  <c r="F6" i="1"/>
  <c r="J5" i="1"/>
  <c r="I5" i="1"/>
  <c r="K5" i="1" s="1"/>
  <c r="H5" i="1"/>
  <c r="G5" i="1"/>
  <c r="F5" i="1"/>
  <c r="J4" i="1"/>
  <c r="H4" i="1"/>
  <c r="G4" i="1"/>
  <c r="I4" i="1" s="1"/>
  <c r="K4" i="1" s="1"/>
  <c r="F4" i="1"/>
  <c r="J3" i="1"/>
  <c r="I3" i="1"/>
  <c r="K3" i="1" s="1"/>
  <c r="H3" i="1"/>
  <c r="G3" i="1"/>
  <c r="F3" i="1"/>
  <c r="J2" i="1"/>
  <c r="H2" i="1"/>
  <c r="G2" i="1"/>
  <c r="I2" i="1" s="1"/>
  <c r="K2" i="1" s="1"/>
  <c r="F2" i="1"/>
</calcChain>
</file>

<file path=xl/sharedStrings.xml><?xml version="1.0" encoding="utf-8"?>
<sst xmlns="http://schemas.openxmlformats.org/spreadsheetml/2006/main" count="24" uniqueCount="24">
  <si>
    <t>Date</t>
  </si>
  <si>
    <t>JNJ open price</t>
  </si>
  <si>
    <t>NVAX open price</t>
  </si>
  <si>
    <t>VXRT open price</t>
  </si>
  <si>
    <t>VTI open price</t>
  </si>
  <si>
    <t>JNJ inv</t>
  </si>
  <si>
    <t>NVAX inv</t>
  </si>
  <si>
    <t>VXRT inv</t>
  </si>
  <si>
    <t>Portofolio Inv</t>
  </si>
  <si>
    <t>VTI inv</t>
  </si>
  <si>
    <t xml:space="preserve">Inv Reslut </t>
  </si>
  <si>
    <t>Total amount of monay</t>
  </si>
  <si>
    <t>Number of Johnson &amp; Johnson Stocks</t>
  </si>
  <si>
    <t>Total amount of Monay in Johnson &amp; Johnson (JNJ) 30%</t>
  </si>
  <si>
    <t>Number of Monay in Novavax, Inc. Stocks</t>
  </si>
  <si>
    <t>Johnson &amp; Johnson Stock Price</t>
  </si>
  <si>
    <t>Number of Vaxart, Inc. Stocks</t>
  </si>
  <si>
    <t>Total amount of Monay in Novavax, Inc. (NVAX) 50%</t>
  </si>
  <si>
    <t>Number of VTI Stocks</t>
  </si>
  <si>
    <t>Novavax, Inc. Stock Price</t>
  </si>
  <si>
    <t>Total amount of Monay in Vaxart, Inc. (VXRT) 20%</t>
  </si>
  <si>
    <t>Vaxart, Inc. Stock Price</t>
  </si>
  <si>
    <t>Total amount of Monay in VTI</t>
  </si>
  <si>
    <t>Total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</si>
</sst>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20</xdr:row>
      <xdr:rowOff>180975</xdr:rowOff>
    </xdr:from>
    <xdr:to>
      <xdr:col>14</xdr:col>
      <xdr:colOff>47625</xdr:colOff>
      <xdr:row>25</xdr:row>
      <xdr:rowOff>66675</xdr:rowOff>
    </xdr:to>
    <xdr:sp macro="" textlink="">
      <xdr:nvSpPr>
        <xdr:cNvPr id="2" name="TextBox 1"/>
        <xdr:cNvSpPr txBox="1"/>
      </xdr:nvSpPr>
      <xdr:spPr>
        <a:xfrm>
          <a:off x="6591300" y="3990975"/>
          <a:ext cx="472440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If I had a $1 million to invest in, I would definitely invest in this three companies without a doubt, because the investment I made was profitable and higher than VTI.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B2" sqref="B2:K13"/>
    </sheetView>
  </sheetViews>
  <sheetFormatPr defaultRowHeight="15" x14ac:dyDescent="0.25"/>
  <cols>
    <col min="2" max="2" width="14" bestFit="1" customWidth="1"/>
    <col min="3" max="3" width="16.28515625" bestFit="1" customWidth="1"/>
    <col min="4" max="4" width="15.7109375" bestFit="1" customWidth="1"/>
    <col min="5" max="5" width="14" bestFit="1" customWidth="1"/>
    <col min="6" max="6" width="12.140625" bestFit="1" customWidth="1"/>
    <col min="7" max="7" width="13.85546875" bestFit="1" customWidth="1"/>
    <col min="8" max="8" width="12.7109375" bestFit="1" customWidth="1"/>
    <col min="9" max="9" width="13.85546875" bestFit="1" customWidth="1"/>
    <col min="10" max="10" width="12.7109375" bestFit="1" customWidth="1"/>
    <col min="11" max="11" width="13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>
        <v>43831</v>
      </c>
      <c r="B2" s="3">
        <v>145.86999499999999</v>
      </c>
      <c r="C2" s="3">
        <v>3.99</v>
      </c>
      <c r="D2" s="3">
        <v>0.34</v>
      </c>
      <c r="E2" s="3">
        <v>164.679993</v>
      </c>
      <c r="F2" s="3">
        <f>2056*B2</f>
        <v>299908.70971999998</v>
      </c>
      <c r="G2" s="3">
        <f>125337*C2</f>
        <v>500094.63</v>
      </c>
      <c r="H2" s="3">
        <f>588235*D2</f>
        <v>199999.90000000002</v>
      </c>
      <c r="I2" s="3">
        <f>SUM(F2+G2+H2)</f>
        <v>1000003.2397200001</v>
      </c>
      <c r="J2" s="3">
        <f>6072*E2</f>
        <v>999936.91749599995</v>
      </c>
      <c r="K2" s="3">
        <f>I2-J2</f>
        <v>66.322224000119604</v>
      </c>
    </row>
    <row r="3" spans="1:11" x14ac:dyDescent="0.25">
      <c r="A3" s="1">
        <v>43862</v>
      </c>
      <c r="B3" s="3">
        <v>149.41999799999999</v>
      </c>
      <c r="C3" s="3">
        <v>7.26</v>
      </c>
      <c r="D3" s="3">
        <v>1.42</v>
      </c>
      <c r="E3" s="3">
        <v>164.35000600000001</v>
      </c>
      <c r="F3" s="3">
        <f t="shared" ref="F3:F13" si="0">2056*B3</f>
        <v>307207.51588799997</v>
      </c>
      <c r="G3" s="3">
        <f t="shared" ref="G3:G13" si="1">125337*C3</f>
        <v>909946.62</v>
      </c>
      <c r="H3" s="3">
        <f t="shared" ref="H3:H13" si="2">588235*D3</f>
        <v>835293.7</v>
      </c>
      <c r="I3" s="3">
        <f t="shared" ref="I3:I13" si="3">SUM(F3+G3+H3)</f>
        <v>2052447.835888</v>
      </c>
      <c r="J3" s="3">
        <f t="shared" ref="J3:J13" si="4">6072*E3</f>
        <v>997933.23643200006</v>
      </c>
      <c r="K3" s="3">
        <f t="shared" ref="K3:K13" si="5">I3-J3</f>
        <v>1054514.5994559999</v>
      </c>
    </row>
    <row r="4" spans="1:11" x14ac:dyDescent="0.25">
      <c r="A4" s="1">
        <v>43891</v>
      </c>
      <c r="B4" s="3">
        <v>134.779999</v>
      </c>
      <c r="C4" s="3">
        <v>13.96</v>
      </c>
      <c r="D4" s="3">
        <v>2.96</v>
      </c>
      <c r="E4" s="3">
        <v>151.41000399999999</v>
      </c>
      <c r="F4" s="3">
        <f t="shared" si="0"/>
        <v>277107.677944</v>
      </c>
      <c r="G4" s="3">
        <f t="shared" si="1"/>
        <v>1749704.52</v>
      </c>
      <c r="H4" s="3">
        <f t="shared" si="2"/>
        <v>1741175.6</v>
      </c>
      <c r="I4" s="3">
        <f t="shared" si="3"/>
        <v>3767987.797944</v>
      </c>
      <c r="J4" s="3">
        <f t="shared" si="4"/>
        <v>919361.54428799998</v>
      </c>
      <c r="K4" s="3">
        <f t="shared" si="5"/>
        <v>2848626.2536559999</v>
      </c>
    </row>
    <row r="5" spans="1:11" x14ac:dyDescent="0.25">
      <c r="A5" s="1">
        <v>43922</v>
      </c>
      <c r="B5" s="3">
        <v>127.699997</v>
      </c>
      <c r="C5" s="3">
        <v>14.18</v>
      </c>
      <c r="D5" s="3">
        <v>1.78</v>
      </c>
      <c r="E5" s="3">
        <v>124.129997</v>
      </c>
      <c r="F5" s="3">
        <f t="shared" si="0"/>
        <v>262551.19383200002</v>
      </c>
      <c r="G5" s="3">
        <f t="shared" si="1"/>
        <v>1777278.66</v>
      </c>
      <c r="H5" s="3">
        <f t="shared" si="2"/>
        <v>1047058.3</v>
      </c>
      <c r="I5" s="3">
        <f t="shared" si="3"/>
        <v>3086888.1538319997</v>
      </c>
      <c r="J5" s="3">
        <f t="shared" si="4"/>
        <v>753717.34178400005</v>
      </c>
      <c r="K5" s="3">
        <f t="shared" si="5"/>
        <v>2333170.8120479998</v>
      </c>
    </row>
    <row r="6" spans="1:11" x14ac:dyDescent="0.25">
      <c r="A6" s="1">
        <v>43952</v>
      </c>
      <c r="B6" s="3">
        <v>149.61999499999999</v>
      </c>
      <c r="C6" s="3">
        <v>17.799999</v>
      </c>
      <c r="D6" s="3">
        <v>2.85</v>
      </c>
      <c r="E6" s="3">
        <v>143.11999499999999</v>
      </c>
      <c r="F6" s="3">
        <f t="shared" si="0"/>
        <v>307618.70971999998</v>
      </c>
      <c r="G6" s="3">
        <f t="shared" si="1"/>
        <v>2230998.4746630001</v>
      </c>
      <c r="H6" s="3">
        <f t="shared" si="2"/>
        <v>1676469.75</v>
      </c>
      <c r="I6" s="3">
        <f t="shared" si="3"/>
        <v>4215086.9343830002</v>
      </c>
      <c r="J6" s="3">
        <f t="shared" si="4"/>
        <v>869024.60963999992</v>
      </c>
      <c r="K6" s="3">
        <f t="shared" si="5"/>
        <v>3346062.3247430003</v>
      </c>
    </row>
    <row r="7" spans="1:11" x14ac:dyDescent="0.25">
      <c r="A7" s="1">
        <v>43983</v>
      </c>
      <c r="B7" s="3">
        <v>147.28999300000001</v>
      </c>
      <c r="C7" s="3">
        <v>46.169998</v>
      </c>
      <c r="D7" s="3">
        <v>2.69</v>
      </c>
      <c r="E7" s="3">
        <v>153.61999499999999</v>
      </c>
      <c r="F7" s="3">
        <f t="shared" si="0"/>
        <v>302828.22560800001</v>
      </c>
      <c r="G7" s="3">
        <f t="shared" si="1"/>
        <v>5786809.039326</v>
      </c>
      <c r="H7" s="3">
        <f t="shared" si="2"/>
        <v>1582352.15</v>
      </c>
      <c r="I7" s="3">
        <f t="shared" si="3"/>
        <v>7671989.414934</v>
      </c>
      <c r="J7" s="3">
        <f t="shared" si="4"/>
        <v>932780.60963999992</v>
      </c>
      <c r="K7" s="3">
        <f t="shared" si="5"/>
        <v>6739208.8052939996</v>
      </c>
    </row>
    <row r="8" spans="1:11" x14ac:dyDescent="0.25">
      <c r="A8" s="1">
        <v>44013</v>
      </c>
      <c r="B8" s="3">
        <v>140.69000199999999</v>
      </c>
      <c r="C8" s="3">
        <v>79.470000999999996</v>
      </c>
      <c r="D8" s="3">
        <v>8.4499999999999993</v>
      </c>
      <c r="E8" s="3">
        <v>156.89999399999999</v>
      </c>
      <c r="F8" s="3">
        <f t="shared" si="0"/>
        <v>289258.64411200001</v>
      </c>
      <c r="G8" s="3">
        <f t="shared" si="1"/>
        <v>9960531.5153369997</v>
      </c>
      <c r="H8" s="3">
        <f t="shared" si="2"/>
        <v>4970585.75</v>
      </c>
      <c r="I8" s="3">
        <f t="shared" si="3"/>
        <v>15220375.909449</v>
      </c>
      <c r="J8" s="3">
        <f t="shared" si="4"/>
        <v>952696.76356799994</v>
      </c>
      <c r="K8" s="3">
        <f t="shared" si="5"/>
        <v>14267679.145881001</v>
      </c>
    </row>
    <row r="9" spans="1:11" x14ac:dyDescent="0.25">
      <c r="A9" s="1">
        <v>44044</v>
      </c>
      <c r="B9" s="3">
        <v>146.38999899999999</v>
      </c>
      <c r="C9" s="3">
        <v>145.279999</v>
      </c>
      <c r="D9" s="3">
        <v>9.17</v>
      </c>
      <c r="E9" s="3">
        <v>166.470001</v>
      </c>
      <c r="F9" s="3">
        <f t="shared" si="0"/>
        <v>300977.83794399997</v>
      </c>
      <c r="G9" s="3">
        <f t="shared" si="1"/>
        <v>18208959.234663002</v>
      </c>
      <c r="H9" s="3">
        <f t="shared" si="2"/>
        <v>5394114.9500000002</v>
      </c>
      <c r="I9" s="3">
        <f t="shared" si="3"/>
        <v>23904052.022607002</v>
      </c>
      <c r="J9" s="3">
        <f t="shared" si="4"/>
        <v>1010805.846072</v>
      </c>
      <c r="K9" s="3">
        <f t="shared" si="5"/>
        <v>22893246.176535003</v>
      </c>
    </row>
    <row r="10" spans="1:11" x14ac:dyDescent="0.25">
      <c r="A10" s="1">
        <v>44075</v>
      </c>
      <c r="B10" s="3">
        <v>153.86999499999999</v>
      </c>
      <c r="C10" s="3">
        <v>108.220001</v>
      </c>
      <c r="D10" s="3">
        <v>5.61</v>
      </c>
      <c r="E10" s="3">
        <v>177.69000199999999</v>
      </c>
      <c r="F10" s="3">
        <f t="shared" si="0"/>
        <v>316356.70971999998</v>
      </c>
      <c r="G10" s="3">
        <f t="shared" si="1"/>
        <v>13563970.265337</v>
      </c>
      <c r="H10" s="3">
        <f t="shared" si="2"/>
        <v>3299998.35</v>
      </c>
      <c r="I10" s="3">
        <f t="shared" si="3"/>
        <v>17180325.325057</v>
      </c>
      <c r="J10" s="3">
        <f t="shared" si="4"/>
        <v>1078933.692144</v>
      </c>
      <c r="K10" s="3">
        <f t="shared" si="5"/>
        <v>16101391.632913001</v>
      </c>
    </row>
    <row r="11" spans="1:11" x14ac:dyDescent="0.25">
      <c r="A11" s="1">
        <v>44105</v>
      </c>
      <c r="B11" s="3">
        <v>149.30999800000001</v>
      </c>
      <c r="C11" s="3">
        <v>109.220001</v>
      </c>
      <c r="D11" s="3">
        <v>6.54</v>
      </c>
      <c r="E11" s="3">
        <v>171.720001</v>
      </c>
      <c r="F11" s="3">
        <f t="shared" si="0"/>
        <v>306981.35588799999</v>
      </c>
      <c r="G11" s="3">
        <f t="shared" si="1"/>
        <v>13689307.265337</v>
      </c>
      <c r="H11" s="3">
        <f t="shared" si="2"/>
        <v>3847056.9</v>
      </c>
      <c r="I11" s="3">
        <f t="shared" si="3"/>
        <v>17843345.521224998</v>
      </c>
      <c r="J11" s="3">
        <f t="shared" si="4"/>
        <v>1042683.846072</v>
      </c>
      <c r="K11" s="3">
        <f t="shared" si="5"/>
        <v>16800661.675152998</v>
      </c>
    </row>
    <row r="12" spans="1:11" x14ac:dyDescent="0.25">
      <c r="A12" s="1">
        <v>44136</v>
      </c>
      <c r="B12" s="3">
        <v>138.979996</v>
      </c>
      <c r="C12" s="3">
        <v>82.269997000000004</v>
      </c>
      <c r="D12" s="3">
        <v>5.0199999999999996</v>
      </c>
      <c r="E12" s="3">
        <v>168.78999300000001</v>
      </c>
      <c r="F12" s="3">
        <f t="shared" si="0"/>
        <v>285742.87177600001</v>
      </c>
      <c r="G12" s="3">
        <f t="shared" si="1"/>
        <v>10311474.613989001</v>
      </c>
      <c r="H12" s="3">
        <f t="shared" si="2"/>
        <v>2952939.6999999997</v>
      </c>
      <c r="I12" s="3">
        <f t="shared" si="3"/>
        <v>13550157.185765</v>
      </c>
      <c r="J12" s="3">
        <f t="shared" si="4"/>
        <v>1024892.8374960001</v>
      </c>
      <c r="K12" s="3">
        <f t="shared" si="5"/>
        <v>12525264.348269001</v>
      </c>
    </row>
    <row r="13" spans="1:11" x14ac:dyDescent="0.25">
      <c r="A13" s="1">
        <v>44166</v>
      </c>
      <c r="B13" s="3">
        <v>146.28999300000001</v>
      </c>
      <c r="C13" s="3">
        <v>150</v>
      </c>
      <c r="D13" s="3">
        <v>8.48</v>
      </c>
      <c r="E13" s="3">
        <v>189.16999799999999</v>
      </c>
      <c r="F13" s="3">
        <f t="shared" si="0"/>
        <v>300772.22560800001</v>
      </c>
      <c r="G13" s="3">
        <f t="shared" si="1"/>
        <v>18800550</v>
      </c>
      <c r="H13" s="3">
        <f t="shared" si="2"/>
        <v>4988232.8</v>
      </c>
      <c r="I13" s="3">
        <f t="shared" si="3"/>
        <v>24089555.025607999</v>
      </c>
      <c r="J13" s="3">
        <f t="shared" si="4"/>
        <v>1148640.227856</v>
      </c>
      <c r="K13" s="3">
        <f t="shared" si="5"/>
        <v>22940914.797752</v>
      </c>
    </row>
    <row r="17" spans="2:14" x14ac:dyDescent="0.25">
      <c r="B17" s="2" t="s">
        <v>11</v>
      </c>
      <c r="C17" s="2"/>
      <c r="D17" s="2"/>
      <c r="E17" s="2"/>
      <c r="F17" s="2"/>
      <c r="G17" s="3">
        <v>1000000</v>
      </c>
      <c r="I17" s="2" t="s">
        <v>12</v>
      </c>
      <c r="J17" s="2"/>
      <c r="K17" s="2"/>
      <c r="L17" s="2"/>
      <c r="M17" s="2"/>
      <c r="N17" s="4">
        <v>2056</v>
      </c>
    </row>
    <row r="18" spans="2:14" x14ac:dyDescent="0.25">
      <c r="B18" s="2" t="s">
        <v>13</v>
      </c>
      <c r="C18" s="2"/>
      <c r="D18" s="2"/>
      <c r="E18" s="2"/>
      <c r="F18" s="2"/>
      <c r="G18" s="3">
        <v>300000</v>
      </c>
      <c r="I18" s="2" t="s">
        <v>14</v>
      </c>
      <c r="J18" s="2"/>
      <c r="K18" s="2"/>
      <c r="L18" s="2"/>
      <c r="M18" s="2"/>
      <c r="N18" s="4">
        <v>125337</v>
      </c>
    </row>
    <row r="19" spans="2:14" x14ac:dyDescent="0.25">
      <c r="B19" s="2" t="s">
        <v>15</v>
      </c>
      <c r="C19" s="2"/>
      <c r="D19" s="2"/>
      <c r="E19" s="2"/>
      <c r="F19" s="2"/>
      <c r="G19" s="3">
        <v>145.86999499999999</v>
      </c>
      <c r="I19" s="2" t="s">
        <v>16</v>
      </c>
      <c r="J19" s="2"/>
      <c r="K19" s="2"/>
      <c r="L19" s="2"/>
      <c r="M19" s="2"/>
      <c r="N19" s="4">
        <v>588235</v>
      </c>
    </row>
    <row r="20" spans="2:14" x14ac:dyDescent="0.25">
      <c r="B20" s="2" t="s">
        <v>17</v>
      </c>
      <c r="C20" s="2"/>
      <c r="D20" s="2"/>
      <c r="E20" s="2"/>
      <c r="F20" s="2"/>
      <c r="G20" s="3">
        <v>500000</v>
      </c>
      <c r="I20" s="2" t="s">
        <v>18</v>
      </c>
      <c r="J20" s="2"/>
      <c r="K20" s="2"/>
      <c r="L20" s="2"/>
      <c r="M20" s="2"/>
      <c r="N20" s="4">
        <v>6072</v>
      </c>
    </row>
    <row r="21" spans="2:14" x14ac:dyDescent="0.25">
      <c r="B21" s="2" t="s">
        <v>19</v>
      </c>
      <c r="C21" s="2"/>
      <c r="D21" s="2"/>
      <c r="E21" s="2"/>
      <c r="F21" s="2"/>
      <c r="G21" s="3">
        <v>3.99</v>
      </c>
    </row>
    <row r="22" spans="2:14" x14ac:dyDescent="0.25">
      <c r="B22" s="2" t="s">
        <v>20</v>
      </c>
      <c r="C22" s="2"/>
      <c r="D22" s="2"/>
      <c r="E22" s="2"/>
      <c r="F22" s="2"/>
      <c r="G22" s="3">
        <v>200000</v>
      </c>
    </row>
    <row r="23" spans="2:14" x14ac:dyDescent="0.25">
      <c r="B23" s="2" t="s">
        <v>21</v>
      </c>
      <c r="C23" s="2"/>
      <c r="D23" s="2"/>
      <c r="E23" s="2"/>
      <c r="F23" s="2"/>
      <c r="G23" s="3">
        <v>0.34</v>
      </c>
    </row>
    <row r="24" spans="2:14" x14ac:dyDescent="0.25">
      <c r="B24" s="2" t="s">
        <v>22</v>
      </c>
      <c r="C24" s="2"/>
      <c r="D24" s="2"/>
      <c r="E24" s="2"/>
      <c r="F24" s="2"/>
      <c r="G24" s="3">
        <f>6072*E2</f>
        <v>999936.91749599995</v>
      </c>
    </row>
    <row r="25" spans="2:14" x14ac:dyDescent="0.25">
      <c r="B25" s="2" t="s">
        <v>23</v>
      </c>
      <c r="C25" s="2"/>
      <c r="D25" s="2"/>
      <c r="E25" s="2"/>
      <c r="F25" s="2"/>
      <c r="G25" s="3">
        <f>G19*N17+G21*N18 +G23*N19</f>
        <v>1000003.2397200001</v>
      </c>
    </row>
  </sheetData>
  <mergeCells count="13">
    <mergeCell ref="B25:F25"/>
    <mergeCell ref="B20:F20"/>
    <mergeCell ref="I20:M20"/>
    <mergeCell ref="B21:F21"/>
    <mergeCell ref="B22:F22"/>
    <mergeCell ref="B23:F23"/>
    <mergeCell ref="B24:F24"/>
    <mergeCell ref="B17:F17"/>
    <mergeCell ref="I17:M17"/>
    <mergeCell ref="B18:F18"/>
    <mergeCell ref="I18:M18"/>
    <mergeCell ref="B19:F19"/>
    <mergeCell ref="I19:M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Healthcare stocks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dimons-0269@hotmail.com</dc:creator>
  <cp:lastModifiedBy>dimons-0269@hotmail.com</cp:lastModifiedBy>
  <dcterms:created xsi:type="dcterms:W3CDTF">2021-03-31T13:25:29Z</dcterms:created>
  <dcterms:modified xsi:type="dcterms:W3CDTF">2021-03-31T13:32:17Z</dcterms:modified>
</cp:coreProperties>
</file>