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https://d.docs.live.net/b4539c71450d3fdb/Documents/excel project and data/"/>
    </mc:Choice>
  </mc:AlternateContent>
  <xr:revisionPtr revIDLastSave="2" documentId="8_{69D36BD3-5746-4EA8-9482-20E6530D9CF2}" xr6:coauthVersionLast="47" xr6:coauthVersionMax="47" xr10:uidLastSave="{16CC98EB-6019-4FDE-8658-F4F19CD54BE3}"/>
  <bookViews>
    <workbookView xWindow="-110" yWindow="-110" windowWidth="19420" windowHeight="10420" activeTab="5" xr2:uid="{00000000-000D-0000-FFFF-FFFF00000000}"/>
  </bookViews>
  <sheets>
    <sheet name="kpi1" sheetId="2" r:id="rId1"/>
    <sheet name="kpi_2" sheetId="3" r:id="rId2"/>
    <sheet name="kpi4" sheetId="5" r:id="rId3"/>
    <sheet name="kpi3" sheetId="7" r:id="rId4"/>
    <sheet name="Dataset" sheetId="1" r:id="rId5"/>
    <sheet name="dashboard" sheetId="6" r:id="rId6"/>
  </sheets>
  <definedNames>
    <definedName name="Slicer_Date">#N/A</definedName>
    <definedName name="Slicer_Day">#N/A</definedName>
    <definedName name="Slicer_Department">#N/A</definedName>
    <definedName name="Slicer_Employee_Nam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B15" i="3"/>
  <c r="B14" i="3"/>
  <c r="H8" i="3"/>
  <c r="H7" i="3"/>
  <c r="H6" i="3"/>
  <c r="B16" i="3"/>
  <c r="F11" i="3"/>
</calcChain>
</file>

<file path=xl/sharedStrings.xml><?xml version="1.0" encoding="utf-8"?>
<sst xmlns="http://schemas.openxmlformats.org/spreadsheetml/2006/main" count="1907" uniqueCount="127">
  <si>
    <t>Date</t>
  </si>
  <si>
    <t>Employee Name</t>
  </si>
  <si>
    <t>Employee ID</t>
  </si>
  <si>
    <t>Department</t>
  </si>
  <si>
    <t>Status</t>
  </si>
  <si>
    <t>Check-In Time</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</si>
  <si>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</si>
  <si>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</si>
  <si>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</si>
  <si>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</si>
  <si>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</si>
  <si>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</si>
  <si>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</si>
  <si>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</si>
  <si>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</si>
  <si>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</si>
  <si>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</si>
  <si>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</si>
  <si>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</si>
  <si>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</si>
  <si>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</si>
  <si>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</si>
  <si>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</si>
  <si>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</si>
  <si>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</si>
  <si>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</si>
  <si>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</si>
  <si>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</si>
  <si>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</si>
  <si>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</si>
  <si>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</si>
  <si>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</si>
  <si>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</si>
  <si>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</si>
  <si>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</si>
  <si>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</si>
  <si>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</si>
  <si>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Ali Khan</t>
  </si>
  <si>
    <t>Sara Ahmed</t>
  </si>
  <si>
    <t>Umar Farooq</t>
  </si>
  <si>
    <t>Ayesha Noor</t>
  </si>
  <si>
    <t>Zain Raza</t>
  </si>
  <si>
    <t>Fatima Tariq</t>
  </si>
  <si>
    <t>Bilal Saeed</t>
  </si>
  <si>
    <t>Nida Haroon</t>
  </si>
  <si>
    <t>Hassan Ali</t>
  </si>
  <si>
    <t>Mehwish Aslam</t>
  </si>
  <si>
    <t>E001</t>
  </si>
  <si>
    <t>E002</t>
  </si>
  <si>
    <t>E003</t>
  </si>
  <si>
    <t>E004</t>
  </si>
  <si>
    <t>E005</t>
  </si>
  <si>
    <t>E006</t>
  </si>
  <si>
    <t>E007</t>
  </si>
  <si>
    <t>E008</t>
  </si>
  <si>
    <t>E009</t>
  </si>
  <si>
    <t>E010</t>
  </si>
  <si>
    <t>Sales</t>
  </si>
  <si>
    <t>HR</t>
  </si>
  <si>
    <t>Marketing</t>
  </si>
  <si>
    <t>Finance</t>
  </si>
  <si>
    <t>IT</t>
  </si>
  <si>
    <t>Present</t>
  </si>
  <si>
    <t>Late</t>
  </si>
  <si>
    <t>Absent</t>
  </si>
  <si>
    <t>09:05 AM</t>
  </si>
  <si>
    <t>08:58 AM</t>
  </si>
  <si>
    <t>08:56 AM</t>
  </si>
  <si>
    <t>09:08 AM</t>
  </si>
  <si>
    <t>09:36 AM</t>
  </si>
  <si>
    <t>08:57 AM</t>
  </si>
  <si>
    <t>09:00 AM</t>
  </si>
  <si>
    <t>08:51 AM</t>
  </si>
  <si>
    <t>09:03 AM</t>
  </si>
  <si>
    <t>09:26 AM</t>
  </si>
  <si>
    <t>08:59 AM</t>
  </si>
  <si>
    <t>08:54 AM</t>
  </si>
  <si>
    <t>08:50 AM</t>
  </si>
  <si>
    <t>09:04 AM</t>
  </si>
  <si>
    <t>09:28 AM</t>
  </si>
  <si>
    <t>09:09 AM</t>
  </si>
  <si>
    <t>09:39 AM</t>
  </si>
  <si>
    <t>09:21 AM</t>
  </si>
  <si>
    <t>09:06 AM</t>
  </si>
  <si>
    <t>09:01 AM</t>
  </si>
  <si>
    <t>09:02 AM</t>
  </si>
  <si>
    <t>08:55 AM</t>
  </si>
  <si>
    <t>09:32 AM</t>
  </si>
  <si>
    <t>09:33 AM</t>
  </si>
  <si>
    <t>08:52 AM</t>
  </si>
  <si>
    <t>09:07 AM</t>
  </si>
  <si>
    <t>09:34 AM</t>
  </si>
  <si>
    <t>09:10 AM</t>
  </si>
  <si>
    <t>09:22 AM</t>
  </si>
  <si>
    <t>08:53 AM</t>
  </si>
  <si>
    <t>09:38 AM</t>
  </si>
  <si>
    <t>09:24 AM</t>
  </si>
  <si>
    <t>09:30 AM</t>
  </si>
  <si>
    <t>09:27 AM</t>
  </si>
  <si>
    <t>09:20 AM</t>
  </si>
  <si>
    <t>09:37 AM</t>
  </si>
  <si>
    <t>09:25 AM</t>
  </si>
  <si>
    <t>09:35 AM</t>
  </si>
  <si>
    <t>09:40 AM</t>
  </si>
  <si>
    <t>09:23 AM</t>
  </si>
  <si>
    <t>Day</t>
  </si>
  <si>
    <t>Row Labels</t>
  </si>
  <si>
    <t>Grand Total</t>
  </si>
  <si>
    <t>Total days</t>
  </si>
  <si>
    <t>Late count</t>
  </si>
  <si>
    <t>Present count</t>
  </si>
  <si>
    <t>Absent count</t>
  </si>
  <si>
    <t>Present days</t>
  </si>
  <si>
    <t>Sum of Present count</t>
  </si>
  <si>
    <t>Absent days</t>
  </si>
  <si>
    <t>Late days</t>
  </si>
  <si>
    <t xml:space="preserve">Status     </t>
  </si>
  <si>
    <t>Count</t>
  </si>
  <si>
    <t xml:space="preserve">Late        </t>
  </si>
  <si>
    <t xml:space="preserve">Absent      </t>
  </si>
  <si>
    <t xml:space="preserve">Present     </t>
  </si>
  <si>
    <t>total days</t>
  </si>
  <si>
    <t>present days</t>
  </si>
  <si>
    <t>absent days</t>
  </si>
  <si>
    <t>late days</t>
  </si>
  <si>
    <t>Sum of Absent count</t>
  </si>
  <si>
    <t>Sum of Late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</si>
</sst>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1C1C2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0" borderId="2"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1" xfId="0" applyBorder="1"/>
    <xf numFmtId="0" fontId="0" fillId="2" borderId="0" xfId="0" applyFill="1"/>
  </cellXfs>
  <cellStyles count="2">
    <cellStyle name="Normal" xfId="0" builtinId="0"/>
    <cellStyle name="Percent" xfId="1" builtinId="5"/>
  </cellStyles>
  <dxfs count="10">
    <dxf>
      <font>
        <b/>
        <i val="0"/>
        <color theme="0"/>
      </font>
      <fill>
        <patternFill>
          <bgColor rgb="FF2D2D44"/>
        </patternFill>
      </fil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fgColor rgb="FFA1FFCE"/>
        </patternFill>
      </fill>
    </dxf>
    <dxf>
      <font>
        <color theme="1"/>
      </font>
      <fill>
        <patternFill>
          <bgColor rgb="FF92D050"/>
        </patternFill>
      </fill>
    </dxf>
  </dxfs>
  <tableStyles count="3" defaultTableStyle="TableStyleMedium9" defaultPivotStyle="PivotStyleLight16">
    <tableStyle name="Slicer Style 1" pivot="0" table="0" count="1" xr9:uid="{9F9E90DB-B987-4ADD-BB66-D15A1FC7D763}">
      <tableStyleElement type="wholeTable" dxfId="9"/>
    </tableStyle>
    <tableStyle name="Slicer Style 2" pivot="0" table="0" count="1" xr9:uid="{18B77943-8634-4A5C-90A3-025156A4E763}">
      <tableStyleElement type="wholeTable" dxfId="8"/>
    </tableStyle>
    <tableStyle name="Slicer Style 3" pivot="0" table="0" count="5" xr9:uid="{2CD19F03-97BC-407B-A152-270B284BF324}">
      <tableStyleElement type="headerRow" dxfId="0"/>
    </tableStyle>
  </tableStyles>
  <colors>
    <mruColors>
      <color rgb="FF2D2D44"/>
      <color rgb="FF3AA456"/>
      <color rgb="FFFAF9F6"/>
      <color rgb="FFA1FFCE"/>
      <color rgb="FF1C1C2E"/>
      <color rgb="FFFFDDD2"/>
    </mruColors>
  </colors>
  <extLst>
    <ext xmlns:x14="http://schemas.microsoft.com/office/spreadsheetml/2009/9/main" uri="{46F421CA-312F-682f-3DD2-61675219B42D}">
      <x14:dxfs count="4">
        <dxf>
          <font>
            <color auto="1"/>
          </font>
          <fill>
            <patternFill>
              <bgColor theme="0"/>
            </patternFill>
          </fill>
        </dxf>
        <dxf>
          <font>
            <color theme="1"/>
          </font>
          <fill>
            <patternFill>
              <bgColor theme="0" tint="-4.9989318521683403E-2"/>
            </patternFill>
          </fill>
        </dxf>
        <dxf>
          <font>
            <color theme="0"/>
          </font>
          <fill>
            <patternFill>
              <bgColor rgb="FF2D2D44"/>
            </patternFill>
          </fill>
        </dxf>
        <dxf>
          <font>
            <color theme="0"/>
          </font>
          <fill>
            <patternFill>
              <bgColor rgb="FF2D2D44"/>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[Employee_Attendance_Dashboard_Yasmeen.xlsx]kpi_2!PivotTable2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b="1">
                <a:latin typeface="Segoe UI Black" panose="020B0A02040204020203" pitchFamily="34" charset="0"/>
                <a:ea typeface="Segoe UI Black" panose="020B0A02040204020203" pitchFamily="34" charset="0"/>
              </a:rPr>
              <a:t>Attendance Summary by Employee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kpi_2!$B$5</c:f>
              <c:strCache>
                <c:ptCount val="1"/>
                <c:pt idx="0">
                  <c:v>Total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kpi_2!$B$6:$B$11</c:f>
              <c:numCache>
                <c:formatCode>General</c:formatCode>
                <c:ptCount val="5"/>
                <c:pt idx="0">
                  <c:v>62</c:v>
                </c:pt>
                <c:pt idx="1">
                  <c:v>62</c:v>
                </c:pt>
                <c:pt idx="2">
                  <c:v>62</c:v>
                </c:pt>
                <c:pt idx="3">
                  <c:v>62</c:v>
                </c:pt>
                <c:pt idx="4">
                  <c:v>62</c:v>
                </c:pt>
              </c:numCache>
            </c:numRef>
          </c:val>
          <c:extLst>
            <c:ext xmlns:c16="http://schemas.microsoft.com/office/drawing/2014/chart" uri="{C3380CC4-5D6E-409C-BE32-E72D297353CC}">
              <c16:uniqueId val="{00000000-7EFC-46E3-8153-6A60B7E799D5}"/>
            </c:ext>
          </c:extLst>
        </c:ser>
        <c:ser>
          <c:idx val="1"/>
          <c:order val="1"/>
          <c:tx>
            <c:strRef>
              <c:f>kpi_2!$C$5</c:f>
              <c:strCache>
                <c:ptCount val="1"/>
                <c:pt idx="0">
                  <c:v>Present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kpi_2!$C$6:$C$11</c:f>
              <c:numCache>
                <c:formatCode>General</c:formatCode>
                <c:ptCount val="5"/>
                <c:pt idx="0">
                  <c:v>47</c:v>
                </c:pt>
                <c:pt idx="1">
                  <c:v>46</c:v>
                </c:pt>
                <c:pt idx="2">
                  <c:v>47</c:v>
                </c:pt>
                <c:pt idx="3">
                  <c:v>51</c:v>
                </c:pt>
                <c:pt idx="4">
                  <c:v>38</c:v>
                </c:pt>
              </c:numCache>
            </c:numRef>
          </c:val>
          <c:extLst>
            <c:ext xmlns:c16="http://schemas.microsoft.com/office/drawing/2014/chart" uri="{C3380CC4-5D6E-409C-BE32-E72D297353CC}">
              <c16:uniqueId val="{00000001-7EFC-46E3-8153-6A60B7E799D5}"/>
            </c:ext>
          </c:extLst>
        </c:ser>
        <c:ser>
          <c:idx val="2"/>
          <c:order val="2"/>
          <c:tx>
            <c:strRef>
              <c:f>kpi_2!$D$5</c:f>
              <c:strCache>
                <c:ptCount val="1"/>
                <c:pt idx="0">
                  <c:v>Absent days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kpi_2!$D$6:$D$11</c:f>
              <c:numCache>
                <c:formatCode>General</c:formatCode>
                <c:ptCount val="5"/>
                <c:pt idx="0">
                  <c:v>8</c:v>
                </c:pt>
                <c:pt idx="1">
                  <c:v>8</c:v>
                </c:pt>
                <c:pt idx="2">
                  <c:v>6</c:v>
                </c:pt>
                <c:pt idx="3">
                  <c:v>6</c:v>
                </c:pt>
                <c:pt idx="4">
                  <c:v>12</c:v>
                </c:pt>
              </c:numCache>
            </c:numRef>
          </c:val>
          <c:extLst>
            <c:ext xmlns:c16="http://schemas.microsoft.com/office/drawing/2014/chart" uri="{C3380CC4-5D6E-409C-BE32-E72D297353CC}">
              <c16:uniqueId val="{00000002-7EFC-46E3-8153-6A60B7E799D5}"/>
            </c:ext>
          </c:extLst>
        </c:ser>
        <c:ser>
          <c:idx val="3"/>
          <c:order val="3"/>
          <c:tx>
            <c:strRef>
              <c:f>kpi_2!$E$5</c:f>
              <c:strCache>
                <c:ptCount val="1"/>
                <c:pt idx="0">
                  <c:v>Late days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kpi_2!$E$6:$E$11</c:f>
              <c:numCache>
                <c:formatCode>General</c:formatCode>
                <c:ptCount val="5"/>
                <c:pt idx="0">
                  <c:v>7</c:v>
                </c:pt>
                <c:pt idx="1">
                  <c:v>8</c:v>
                </c:pt>
                <c:pt idx="2">
                  <c:v>9</c:v>
                </c:pt>
                <c:pt idx="3">
                  <c:v>5</c:v>
                </c:pt>
                <c:pt idx="4">
                  <c:v>12</c:v>
                </c:pt>
              </c:numCache>
            </c:numRef>
          </c:val>
          <c:extLst>
            <c:ext xmlns:c16="http://schemas.microsoft.com/office/drawing/2014/chart" uri="{C3380CC4-5D6E-409C-BE32-E72D297353CC}">
              <c16:uniqueId val="{00000003-7EFC-46E3-8153-6A60B7E799D5}"/>
            </c:ext>
          </c:extLst>
        </c:ser>
        <c:dLbls>
          <c:dLblPos val="outEnd"/>
          <c:showLegendKey val="0"/>
          <c:showVal val="1"/>
          <c:showCatName val="0"/>
          <c:showSerName val="0"/>
          <c:showPercent val="0"/>
          <c:showBubbleSize val="0"/>
        </c:dLbls>
        <c:gapWidth val="219"/>
        <c:overlap val="-27"/>
        <c:axId val="798426624"/>
        <c:axId val="798427456"/>
      </c:barChart>
      <c:catAx>
        <c:axId val="7984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27456"/>
        <c:crosses val="autoZero"/>
        <c:auto val="1"/>
        <c:lblAlgn val="ctr"/>
        <c:lblOffset val="100"/>
        <c:noMultiLvlLbl val="0"/>
      </c:catAx>
      <c:valAx>
        <c:axId val="798427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26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sz="1400" b="1" i="0" u="none" strike="noStrike" baseline="0">
                <a:latin typeface="Segoe UI Black" panose="020B0A02040204020203" pitchFamily="34" charset="0"/>
                <a:ea typeface="Segoe UI Black" panose="020B0A02040204020203" pitchFamily="34" charset="0"/>
              </a:rPr>
              <a:t>Overall Attendance Breakdown</a:t>
            </a:r>
            <a:endParaRPr lang="en-US" b="1">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lotArea>
      <c:layout/>
      <c:doughnutChart>
        <c:varyColors val="1"/>
        <c:ser>
          <c:idx val="0"/>
          <c:order val="0"/>
          <c:tx>
            <c:strRef>
              <c:f>kpi_2!$H$5</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482-4416-AB98-D27E7AF2E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82-4416-AB98-D27E7AF2E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482-4416-AB98-D27E7AF2E85F}"/>
              </c:ext>
            </c:extLst>
          </c:dPt>
          <c:dLbls>
            <c:dLbl>
              <c:idx val="0"/>
              <c:layout>
                <c:manualLayout>
                  <c:x val="8.6281276962899056E-2"/>
                  <c:y val="-9.10384068278805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482-4416-AB98-D27E7AF2E85F}"/>
                </c:ext>
              </c:extLst>
            </c:dLbl>
            <c:dLbl>
              <c:idx val="1"/>
              <c:layout>
                <c:manualLayout>
                  <c:x val="-5.5220017256255423E-2"/>
                  <c:y val="-1.706970128022759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82-4416-AB98-D27E7AF2E85F}"/>
                </c:ext>
              </c:extLst>
            </c:dLbl>
            <c:dLbl>
              <c:idx val="2"/>
              <c:layout>
                <c:manualLayout>
                  <c:x val="-1.7256255392579811E-2"/>
                  <c:y val="-7.39687055476529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482-4416-AB98-D27E7AF2E8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kpi_2!$G$6:$G$8</c:f>
              <c:strCache>
                <c:ptCount val="3"/>
                <c:pt idx="0">
                  <c:v>Present     </c:v>
                </c:pt>
                <c:pt idx="1">
                  <c:v>Absent      </c:v>
                </c:pt>
                <c:pt idx="2">
                  <c:v>Late        </c:v>
                </c:pt>
              </c:strCache>
            </c:strRef>
          </c:cat>
          <c:val>
            <c:numRef>
              <c:f>kpi_2!$H$6:$H$8</c:f>
              <c:numCache>
                <c:formatCode>General</c:formatCode>
                <c:ptCount val="3"/>
                <c:pt idx="0">
                  <c:v>229</c:v>
                </c:pt>
                <c:pt idx="1">
                  <c:v>40</c:v>
                </c:pt>
                <c:pt idx="2">
                  <c:v>41</c:v>
                </c:pt>
              </c:numCache>
            </c:numRef>
          </c:val>
          <c:extLst>
            <c:ext xmlns:c16="http://schemas.microsoft.com/office/drawing/2014/chart" uri="{C3380CC4-5D6E-409C-BE32-E72D297353CC}">
              <c16:uniqueId val="{00000000-B482-4416-AB98-D27E7AF2E8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Segoe UI Black" panose="020B0A02040204020203" pitchFamily="34" charset="0"/>
                <a:ea typeface="Segoe UI Black" panose="020B0A02040204020203" pitchFamily="34" charset="0"/>
              </a:rPr>
              <a:t>Daily Attendance Trend</a:t>
            </a:r>
            <a:endParaRPr lang="en-US" b="1">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'kpi4'!$A$4:$A$35</c:f>
              <c:strCache>
                <c:ptCount val="31"/>
                <c:pt idx="0">
                  <c:v>2025-05-01</c:v>
                </c:pt>
                <c:pt idx="1">
                  <c:v>2025-05-02</c:v>
                </c:pt>
                <c:pt idx="2">
                  <c:v>2025-05-03</c:v>
                </c:pt>
                <c:pt idx="3">
                  <c:v>2025-05-04</c:v>
                </c:pt>
                <c:pt idx="4">
                  <c:v>2025-05-05</c:v>
                </c:pt>
                <c:pt idx="5">
                  <c:v>2025-05-06</c:v>
                </c:pt>
                <c:pt idx="6">
                  <c:v>2025-05-07</c:v>
                </c:pt>
                <c:pt idx="7">
                  <c:v>2025-05-08</c:v>
                </c:pt>
                <c:pt idx="8">
                  <c:v>2025-05-09</c:v>
                </c:pt>
                <c:pt idx="9">
                  <c:v>2025-05-10</c:v>
                </c:pt>
                <c:pt idx="10">
                  <c:v>2025-05-11</c:v>
                </c:pt>
                <c:pt idx="11">
                  <c:v>2025-05-12</c:v>
                </c:pt>
                <c:pt idx="12">
                  <c:v>2025-05-13</c:v>
                </c:pt>
                <c:pt idx="13">
                  <c:v>2025-05-14</c:v>
                </c:pt>
                <c:pt idx="14">
                  <c:v>2025-05-15</c:v>
                </c:pt>
                <c:pt idx="15">
                  <c:v>2025-05-16</c:v>
                </c:pt>
                <c:pt idx="16">
                  <c:v>2025-05-17</c:v>
                </c:pt>
                <c:pt idx="17">
                  <c:v>2025-05-18</c:v>
                </c:pt>
                <c:pt idx="18">
                  <c:v>2025-05-19</c:v>
                </c:pt>
                <c:pt idx="19">
                  <c:v>2025-05-20</c:v>
                </c:pt>
                <c:pt idx="20">
                  <c:v>2025-05-21</c:v>
                </c:pt>
                <c:pt idx="21">
                  <c:v>2025-05-22</c:v>
                </c:pt>
                <c:pt idx="22">
                  <c:v>2025-05-23</c:v>
                </c:pt>
                <c:pt idx="23">
                  <c:v>2025-05-24</c:v>
                </c:pt>
                <c:pt idx="24">
                  <c:v>2025-05-25</c:v>
                </c:pt>
                <c:pt idx="25">
                  <c:v>2025-05-26</c:v>
                </c:pt>
                <c:pt idx="26">
                  <c:v>2025-05-27</c:v>
                </c:pt>
                <c:pt idx="27">
                  <c:v>2025-05-28</c:v>
                </c:pt>
                <c:pt idx="28">
                  <c:v>2025-05-29</c:v>
                </c:pt>
                <c:pt idx="29">
                  <c:v>2025-05-30</c:v>
                </c:pt>
                <c:pt idx="30">
                  <c:v>2025-05-31</c:v>
                </c:pt>
              </c:strCache>
            </c:strRef>
          </c:cat>
          <c:val>
            <c:numRef>
              <c:f>'kpi4'!$B$4:$B$35</c:f>
              <c:numCache>
                <c:formatCode>General</c:formatCode>
                <c:ptCount val="31"/>
                <c:pt idx="0">
                  <c:v>9</c:v>
                </c:pt>
                <c:pt idx="1">
                  <c:v>8</c:v>
                </c:pt>
                <c:pt idx="2">
                  <c:v>7</c:v>
                </c:pt>
                <c:pt idx="3">
                  <c:v>7</c:v>
                </c:pt>
                <c:pt idx="4">
                  <c:v>8</c:v>
                </c:pt>
                <c:pt idx="5">
                  <c:v>6</c:v>
                </c:pt>
                <c:pt idx="6">
                  <c:v>10</c:v>
                </c:pt>
                <c:pt idx="7">
                  <c:v>6</c:v>
                </c:pt>
                <c:pt idx="8">
                  <c:v>7</c:v>
                </c:pt>
                <c:pt idx="9">
                  <c:v>6</c:v>
                </c:pt>
                <c:pt idx="10">
                  <c:v>9</c:v>
                </c:pt>
                <c:pt idx="11">
                  <c:v>8</c:v>
                </c:pt>
                <c:pt idx="12">
                  <c:v>7</c:v>
                </c:pt>
                <c:pt idx="13">
                  <c:v>5</c:v>
                </c:pt>
                <c:pt idx="14">
                  <c:v>7</c:v>
                </c:pt>
                <c:pt idx="15">
                  <c:v>9</c:v>
                </c:pt>
                <c:pt idx="16">
                  <c:v>7</c:v>
                </c:pt>
                <c:pt idx="17">
                  <c:v>8</c:v>
                </c:pt>
                <c:pt idx="18">
                  <c:v>6</c:v>
                </c:pt>
                <c:pt idx="19">
                  <c:v>9</c:v>
                </c:pt>
                <c:pt idx="20">
                  <c:v>9</c:v>
                </c:pt>
                <c:pt idx="21">
                  <c:v>6</c:v>
                </c:pt>
                <c:pt idx="22">
                  <c:v>7</c:v>
                </c:pt>
                <c:pt idx="23">
                  <c:v>7</c:v>
                </c:pt>
                <c:pt idx="24">
                  <c:v>6</c:v>
                </c:pt>
                <c:pt idx="25">
                  <c:v>7</c:v>
                </c:pt>
                <c:pt idx="26">
                  <c:v>9</c:v>
                </c:pt>
                <c:pt idx="27">
                  <c:v>8</c:v>
                </c:pt>
                <c:pt idx="28">
                  <c:v>7</c:v>
                </c:pt>
                <c:pt idx="29">
                  <c:v>5</c:v>
                </c:pt>
                <c:pt idx="30">
                  <c:v>9</c:v>
                </c:pt>
              </c:numCache>
            </c:numRef>
          </c:val>
          <c:smooth val="0"/>
          <c:extLst>
            <c:ext xmlns:c16="http://schemas.microsoft.com/office/drawing/2014/chart" uri="{C3380CC4-5D6E-409C-BE32-E72D297353CC}">
              <c16:uniqueId val="{00000000-6482-4F08-83EF-051CB157F3F2}"/>
            </c:ext>
          </c:extLst>
        </c:ser>
        <c:dLbls>
          <c:showLegendKey val="0"/>
          <c:showVal val="0"/>
          <c:showCatName val="0"/>
          <c:showSerName val="0"/>
          <c:showPercent val="0"/>
          <c:showBubbleSize val="0"/>
        </c:dLbls>
        <c:marker val="1"/>
        <c:smooth val="0"/>
        <c:axId val="800789312"/>
        <c:axId val="800790560"/>
      </c:lineChart>
      <c:catAx>
        <c:axId val="80078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90560"/>
        <c:crosses val="autoZero"/>
        <c:auto val="1"/>
        <c:lblAlgn val="ctr"/>
        <c:lblOffset val="100"/>
        <c:noMultiLvlLbl val="0"/>
      </c:catAx>
      <c:valAx>
        <c:axId val="80079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Present</a:t>
                </a:r>
                <a:r>
                  <a:rPr lang="en-US" baseline="0"/>
                  <a:t> days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Attendance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'kpi3'!$B$3</c:f>
              <c:strCache>
                <c:ptCount val="1"/>
                <c:pt idx="0">
                  <c:v>Sum of Present count</c:v>
                </c:pt>
              </c:strCache>
            </c:strRef>
          </c:tx>
          <c:spPr>
            <a:solidFill>
              <a:schemeClr val="accent1"/>
            </a:solidFill>
            <a:ln>
              <a:noFill/>
            </a:ln>
            <a:effectLst/>
          </c:spPr>
          <c:invertIfNegative val="0"/>
          <c:cat>
            <c:strRef>
              <c:f>'kpi3'!$A$4:$A$9</c:f>
              <c:strCache>
                <c:ptCount val="5"/>
                <c:pt idx="0">
                  <c:v>Finance</c:v>
                </c:pt>
                <c:pt idx="1">
                  <c:v>HR</c:v>
                </c:pt>
                <c:pt idx="2">
                  <c:v>IT</c:v>
                </c:pt>
                <c:pt idx="3">
                  <c:v>Marketing</c:v>
                </c:pt>
                <c:pt idx="4">
                  <c:v>Sales</c:v>
                </c:pt>
              </c:strCache>
            </c:strRef>
          </c:cat>
          <c:val>
            <c:numRef>
              <c:f>'kpi3'!$B$4:$B$9</c:f>
              <c:numCache>
                <c:formatCode>General</c:formatCode>
                <c:ptCount val="5"/>
                <c:pt idx="0">
                  <c:v>47</c:v>
                </c:pt>
                <c:pt idx="1">
                  <c:v>46</c:v>
                </c:pt>
                <c:pt idx="2">
                  <c:v>47</c:v>
                </c:pt>
                <c:pt idx="3">
                  <c:v>51</c:v>
                </c:pt>
                <c:pt idx="4">
                  <c:v>38</c:v>
                </c:pt>
              </c:numCache>
            </c:numRef>
          </c:val>
          <c:extLst>
            <c:ext xmlns:c16="http://schemas.microsoft.com/office/drawing/2014/chart" uri="{C3380CC4-5D6E-409C-BE32-E72D297353CC}">
              <c16:uniqueId val="{00000000-72C3-4FF1-84DE-8BC30EE5F960}"/>
            </c:ext>
          </c:extLst>
        </c:ser>
        <c:ser>
          <c:idx val="1"/>
          <c:order val="1"/>
          <c:tx>
            <c:strRef>
              <c:f>'kpi3'!$C$3</c:f>
              <c:strCache>
                <c:ptCount val="1"/>
                <c:pt idx="0">
                  <c:v>Sum of Absent count</c:v>
                </c:pt>
              </c:strCache>
            </c:strRef>
          </c:tx>
          <c:spPr>
            <a:solidFill>
              <a:schemeClr val="accent2"/>
            </a:solidFill>
            <a:ln>
              <a:noFill/>
            </a:ln>
            <a:effectLst/>
          </c:spPr>
          <c:invertIfNegative val="0"/>
          <c:cat>
            <c:strRef>
              <c:f>'kpi3'!$A$4:$A$9</c:f>
              <c:strCache>
                <c:ptCount val="5"/>
                <c:pt idx="0">
                  <c:v>Finance</c:v>
                </c:pt>
                <c:pt idx="1">
                  <c:v>HR</c:v>
                </c:pt>
                <c:pt idx="2">
                  <c:v>IT</c:v>
                </c:pt>
                <c:pt idx="3">
                  <c:v>Marketing</c:v>
                </c:pt>
                <c:pt idx="4">
                  <c:v>Sales</c:v>
                </c:pt>
              </c:strCache>
            </c:strRef>
          </c:cat>
          <c:val>
            <c:numRef>
              <c:f>'kpi3'!$C$4:$C$9</c:f>
              <c:numCache>
                <c:formatCode>General</c:formatCode>
                <c:ptCount val="5"/>
                <c:pt idx="0">
                  <c:v>8</c:v>
                </c:pt>
                <c:pt idx="1">
                  <c:v>8</c:v>
                </c:pt>
                <c:pt idx="2">
                  <c:v>6</c:v>
                </c:pt>
                <c:pt idx="3">
                  <c:v>6</c:v>
                </c:pt>
                <c:pt idx="4">
                  <c:v>12</c:v>
                </c:pt>
              </c:numCache>
            </c:numRef>
          </c:val>
          <c:extLst>
            <c:ext xmlns:c16="http://schemas.microsoft.com/office/drawing/2014/chart" uri="{C3380CC4-5D6E-409C-BE32-E72D297353CC}">
              <c16:uniqueId val="{00000001-72C3-4FF1-84DE-8BC30EE5F960}"/>
            </c:ext>
          </c:extLst>
        </c:ser>
        <c:ser>
          <c:idx val="2"/>
          <c:order val="2"/>
          <c:tx>
            <c:strRef>
              <c:f>'kpi3'!$D$3</c:f>
              <c:strCache>
                <c:ptCount val="1"/>
                <c:pt idx="0">
                  <c:v>Sum of Late count</c:v>
                </c:pt>
              </c:strCache>
            </c:strRef>
          </c:tx>
          <c:spPr>
            <a:solidFill>
              <a:schemeClr val="accent3"/>
            </a:solidFill>
            <a:ln>
              <a:noFill/>
            </a:ln>
            <a:effectLst/>
          </c:spPr>
          <c:invertIfNegative val="0"/>
          <c:cat>
            <c:strRef>
              <c:f>'kpi3'!$A$4:$A$9</c:f>
              <c:strCache>
                <c:ptCount val="5"/>
                <c:pt idx="0">
                  <c:v>Finance</c:v>
                </c:pt>
                <c:pt idx="1">
                  <c:v>HR</c:v>
                </c:pt>
                <c:pt idx="2">
                  <c:v>IT</c:v>
                </c:pt>
                <c:pt idx="3">
                  <c:v>Marketing</c:v>
                </c:pt>
                <c:pt idx="4">
                  <c:v>Sales</c:v>
                </c:pt>
              </c:strCache>
            </c:strRef>
          </c:cat>
          <c:val>
            <c:numRef>
              <c:f>'kpi3'!$D$4:$D$9</c:f>
              <c:numCache>
                <c:formatCode>General</c:formatCode>
                <c:ptCount val="5"/>
                <c:pt idx="0">
                  <c:v>7</c:v>
                </c:pt>
                <c:pt idx="1">
                  <c:v>8</c:v>
                </c:pt>
                <c:pt idx="2">
                  <c:v>9</c:v>
                </c:pt>
                <c:pt idx="3">
                  <c:v>5</c:v>
                </c:pt>
                <c:pt idx="4">
                  <c:v>12</c:v>
                </c:pt>
              </c:numCache>
            </c:numRef>
          </c:val>
          <c:extLst>
            <c:ext xmlns:c16="http://schemas.microsoft.com/office/drawing/2014/chart" uri="{C3380CC4-5D6E-409C-BE32-E72D297353CC}">
              <c16:uniqueId val="{00000002-72C3-4FF1-84DE-8BC30EE5F960}"/>
            </c:ext>
          </c:extLst>
        </c:ser>
        <c:dLbls>
          <c:showLegendKey val="0"/>
          <c:showVal val="0"/>
          <c:showCatName val="0"/>
          <c:showSerName val="0"/>
          <c:showPercent val="0"/>
          <c:showBubbleSize val="0"/>
        </c:dLbls>
        <c:gapWidth val="150"/>
        <c:overlap val="100"/>
        <c:axId val="516666576"/>
        <c:axId val="516666992"/>
      </c:barChart>
      <c:catAx>
        <c:axId val="51666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66992"/>
        <c:crosses val="autoZero"/>
        <c:auto val="1"/>
        <c:lblAlgn val="ctr"/>
        <c:lblOffset val="100"/>
        <c:noMultiLvlLbl val="0"/>
      </c:catAx>
      <c:valAx>
        <c:axId val="51666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66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[Employee_Attendance_Dashboard_Yasmeen.xlsx]kpi_2!PivotTable2</c:name>
    <c:fmtId val="3"/>
  </c:pivotSource>
  <c:chart>
    <c:title>
      <c:tx>
        <c:rich>
          <a:bodyPr rot="0" spcFirstLastPara="1" vertOverflow="ellipsis" vert="horz" wrap="square" anchor="ctr" anchorCtr="1"/>
          <a:lstStyle/>
          <a:p>
            <a:pPr>
              <a:defRPr sz="2000" b="1" i="0" u="none" strike="noStrike" kern="1200" spc="0" baseline="0">
                <a:solidFill>
                  <a:schemeClr val="lt1"/>
                </a:solidFill>
                <a:latin typeface="Segoe UI Black" panose="020B0A02040204020203" pitchFamily="34" charset="0"/>
                <a:ea typeface="Segoe UI Black" panose="020B0A02040204020203" pitchFamily="34" charset="0"/>
                <a:cs typeface="+mn-cs"/>
              </a:defRPr>
            </a:pPr>
            <a:r>
              <a:rPr lang="en-US" sz="2800" b="1" i="0" u="none" strike="noStrike" baseline="0"/>
              <a:t>📊</a:t>
            </a:r>
            <a:r>
              <a:rPr lang="en-US" sz="2000" b="1" i="0" u="none" strike="noStrike" baseline="0"/>
              <a:t> </a:t>
            </a:r>
            <a:r>
              <a:rPr lang="en-US" sz="2000" b="1">
                <a:latin typeface="Segoe UI Black" panose="020B0A02040204020203" pitchFamily="34" charset="0"/>
                <a:ea typeface="Segoe UI Black" panose="020B0A02040204020203" pitchFamily="34" charset="0"/>
              </a:rPr>
              <a:t>Attendance Summary by Employee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lt1"/>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AA4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AF9F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kpi_2!$B$5</c:f>
              <c:strCache>
                <c:ptCount val="1"/>
                <c:pt idx="0">
                  <c:v>Total days</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kpi_2!$B$6:$B$11</c:f>
              <c:numCache>
                <c:formatCode>General</c:formatCode>
                <c:ptCount val="5"/>
                <c:pt idx="0">
                  <c:v>62</c:v>
                </c:pt>
                <c:pt idx="1">
                  <c:v>62</c:v>
                </c:pt>
                <c:pt idx="2">
                  <c:v>62</c:v>
                </c:pt>
                <c:pt idx="3">
                  <c:v>62</c:v>
                </c:pt>
                <c:pt idx="4">
                  <c:v>62</c:v>
                </c:pt>
              </c:numCache>
            </c:numRef>
          </c:val>
          <c:extLst>
            <c:ext xmlns:c16="http://schemas.microsoft.com/office/drawing/2014/chart" uri="{C3380CC4-5D6E-409C-BE32-E72D297353CC}">
              <c16:uniqueId val="{00000000-35AE-44F3-B518-65910A911326}"/>
            </c:ext>
          </c:extLst>
        </c:ser>
        <c:ser>
          <c:idx val="1"/>
          <c:order val="1"/>
          <c:tx>
            <c:strRef>
              <c:f>kpi_2!$C$5</c:f>
              <c:strCache>
                <c:ptCount val="1"/>
                <c:pt idx="0">
                  <c:v>Present days</c:v>
                </c:pt>
              </c:strCache>
            </c:strRef>
          </c:tx>
          <c:spPr>
            <a:solidFill>
              <a:srgbClr val="3AA45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kpi_2!$C$6:$C$11</c:f>
              <c:numCache>
                <c:formatCode>General</c:formatCode>
                <c:ptCount val="5"/>
                <c:pt idx="0">
                  <c:v>47</c:v>
                </c:pt>
                <c:pt idx="1">
                  <c:v>46</c:v>
                </c:pt>
                <c:pt idx="2">
                  <c:v>47</c:v>
                </c:pt>
                <c:pt idx="3">
                  <c:v>51</c:v>
                </c:pt>
                <c:pt idx="4">
                  <c:v>38</c:v>
                </c:pt>
              </c:numCache>
            </c:numRef>
          </c:val>
          <c:extLst>
            <c:ext xmlns:c16="http://schemas.microsoft.com/office/drawing/2014/chart" uri="{C3380CC4-5D6E-409C-BE32-E72D297353CC}">
              <c16:uniqueId val="{00000001-35AE-44F3-B518-65910A911326}"/>
            </c:ext>
          </c:extLst>
        </c:ser>
        <c:ser>
          <c:idx val="2"/>
          <c:order val="2"/>
          <c:tx>
            <c:strRef>
              <c:f>kpi_2!$D$5</c:f>
              <c:strCache>
                <c:ptCount val="1"/>
                <c:pt idx="0">
                  <c:v>Absent days</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kpi_2!$D$6:$D$11</c:f>
              <c:numCache>
                <c:formatCode>General</c:formatCode>
                <c:ptCount val="5"/>
                <c:pt idx="0">
                  <c:v>8</c:v>
                </c:pt>
                <c:pt idx="1">
                  <c:v>8</c:v>
                </c:pt>
                <c:pt idx="2">
                  <c:v>6</c:v>
                </c:pt>
                <c:pt idx="3">
                  <c:v>6</c:v>
                </c:pt>
                <c:pt idx="4">
                  <c:v>12</c:v>
                </c:pt>
              </c:numCache>
            </c:numRef>
          </c:val>
          <c:extLst>
            <c:ext xmlns:c16="http://schemas.microsoft.com/office/drawing/2014/chart" uri="{C3380CC4-5D6E-409C-BE32-E72D297353CC}">
              <c16:uniqueId val="{00000002-35AE-44F3-B518-65910A911326}"/>
            </c:ext>
          </c:extLst>
        </c:ser>
        <c:ser>
          <c:idx val="3"/>
          <c:order val="3"/>
          <c:tx>
            <c:strRef>
              <c:f>kpi_2!$E$5</c:f>
              <c:strCache>
                <c:ptCount val="1"/>
                <c:pt idx="0">
                  <c:v>Late days</c:v>
                </c:pt>
              </c:strCache>
            </c:strRef>
          </c:tx>
          <c:spPr>
            <a:solidFill>
              <a:srgbClr val="FAF9F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kpi_2!$A$6:$A$11</c:f>
              <c:strCache>
                <c:ptCount val="5"/>
                <c:pt idx="0">
                  <c:v>Finance</c:v>
                </c:pt>
                <c:pt idx="1">
                  <c:v>HR</c:v>
                </c:pt>
                <c:pt idx="2">
                  <c:v>IT</c:v>
                </c:pt>
                <c:pt idx="3">
                  <c:v>Marketing</c:v>
                </c:pt>
                <c:pt idx="4">
                  <c:v>Sales</c:v>
                </c:pt>
              </c:strCache>
            </c:strRef>
          </c:cat>
          <c:val>
            <c:numRef>
              <c:f>kpi_2!$E$6:$E$11</c:f>
              <c:numCache>
                <c:formatCode>General</c:formatCode>
                <c:ptCount val="5"/>
                <c:pt idx="0">
                  <c:v>7</c:v>
                </c:pt>
                <c:pt idx="1">
                  <c:v>8</c:v>
                </c:pt>
                <c:pt idx="2">
                  <c:v>9</c:v>
                </c:pt>
                <c:pt idx="3">
                  <c:v>5</c:v>
                </c:pt>
                <c:pt idx="4">
                  <c:v>12</c:v>
                </c:pt>
              </c:numCache>
            </c:numRef>
          </c:val>
          <c:extLst>
            <c:ext xmlns:c16="http://schemas.microsoft.com/office/drawing/2014/chart" uri="{C3380CC4-5D6E-409C-BE32-E72D297353CC}">
              <c16:uniqueId val="{00000003-35AE-44F3-B518-65910A911326}"/>
            </c:ext>
          </c:extLst>
        </c:ser>
        <c:dLbls>
          <c:dLblPos val="outEnd"/>
          <c:showLegendKey val="0"/>
          <c:showVal val="1"/>
          <c:showCatName val="0"/>
          <c:showSerName val="0"/>
          <c:showPercent val="0"/>
          <c:showBubbleSize val="0"/>
        </c:dLbls>
        <c:gapWidth val="219"/>
        <c:overlap val="-27"/>
        <c:axId val="798426624"/>
        <c:axId val="798427456"/>
      </c:barChart>
      <c:catAx>
        <c:axId val="79842662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Departments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8427456"/>
        <c:crosses val="autoZero"/>
        <c:auto val="1"/>
        <c:lblAlgn val="ctr"/>
        <c:lblOffset val="100"/>
        <c:noMultiLvlLbl val="0"/>
      </c:catAx>
      <c:valAx>
        <c:axId val="798427456"/>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Attendance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8426624"/>
        <c:crosses val="autoZero"/>
        <c:crossBetween val="between"/>
      </c:valAx>
      <c:spPr>
        <a:noFill/>
        <a:ln>
          <a:noFill/>
        </a:ln>
        <a:effectLst/>
      </c:spPr>
    </c:plotArea>
    <c:legend>
      <c:legendPos val="t"/>
      <c:layout>
        <c:manualLayout>
          <c:xMode val="edge"/>
          <c:yMode val="edge"/>
          <c:x val="0.21272225118201687"/>
          <c:y val="0.16578355150401153"/>
          <c:w val="0.59313854060925308"/>
          <c:h val="7.09784147644005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r>
              <a:rPr lang="en-US" sz="2000">
                <a:latin typeface="Segoe UI Black" panose="020B0A02040204020203" pitchFamily="34" charset="0"/>
                <a:ea typeface="Segoe UI Black" panose="020B0A02040204020203" pitchFamily="34" charset="0"/>
              </a:rPr>
              <a:t>Overall Attendance Breakdown</a:t>
            </a:r>
          </a:p>
        </c:rich>
      </c:tx>
      <c:layout>
        <c:manualLayout>
          <c:xMode val="edge"/>
          <c:yMode val="edge"/>
          <c:x val="0.23560600608158785"/>
          <c:y val="8.290746159678383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endParaRPr lang="en-US"/>
        </a:p>
      </c:txPr>
    </c:title>
    <c:autoTitleDeleted val="0"/>
    <c:plotArea>
      <c:layout>
        <c:manualLayout>
          <c:layoutTarget val="inner"/>
          <c:xMode val="edge"/>
          <c:yMode val="edge"/>
          <c:x val="0.31810669998585506"/>
          <c:y val="0.25533822878881707"/>
          <c:w val="0.40822881795464194"/>
          <c:h val="0.61280191099708048"/>
        </c:manualLayout>
      </c:layout>
      <c:doughnutChart>
        <c:varyColors val="1"/>
        <c:ser>
          <c:idx val="0"/>
          <c:order val="0"/>
          <c:tx>
            <c:strRef>
              <c:f>kpi_2!$H$5</c:f>
              <c:strCache>
                <c:ptCount val="1"/>
                <c:pt idx="0">
                  <c:v>Count</c:v>
                </c:pt>
              </c:strCache>
            </c:strRef>
          </c:tx>
          <c:dPt>
            <c:idx val="0"/>
            <c:bubble3D val="0"/>
            <c:spPr>
              <a:solidFill>
                <a:srgbClr val="3AA456"/>
              </a:solidFill>
              <a:ln w="19050">
                <a:solidFill>
                  <a:schemeClr val="lt1"/>
                </a:solidFill>
              </a:ln>
              <a:effectLst/>
            </c:spPr>
            <c:extLst>
              <c:ext xmlns:c16="http://schemas.microsoft.com/office/drawing/2014/chart" uri="{C3380CC4-5D6E-409C-BE32-E72D297353CC}">
                <c16:uniqueId val="{00000001-75A2-4C20-AC01-A6F2ED869B3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75A2-4C20-AC01-A6F2ED869B3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5A2-4C20-AC01-A6F2ED869B32}"/>
              </c:ext>
            </c:extLst>
          </c:dPt>
          <c:dLbls>
            <c:dLbl>
              <c:idx val="0"/>
              <c:layout>
                <c:manualLayout>
                  <c:x val="9.5483793053475569E-2"/>
                  <c:y val="-6.46068195220090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A2-4C20-AC01-A6F2ED869B32}"/>
                </c:ext>
              </c:extLst>
            </c:dLbl>
            <c:dLbl>
              <c:idx val="1"/>
              <c:layout>
                <c:manualLayout>
                  <c:x val="-5.5220017256255423E-2"/>
                  <c:y val="-1.706970128022759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A2-4C20-AC01-A6F2ED869B32}"/>
                </c:ext>
              </c:extLst>
            </c:dLbl>
            <c:dLbl>
              <c:idx val="2"/>
              <c:layout>
                <c:manualLayout>
                  <c:x val="-6.0200956475532641E-2"/>
                  <c:y val="-4.75368552499219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5A2-4C20-AC01-A6F2ED869B32}"/>
                </c:ext>
              </c:extLst>
            </c:dLbl>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kpi_2!$G$6:$G$8</c:f>
              <c:strCache>
                <c:ptCount val="3"/>
                <c:pt idx="0">
                  <c:v>Present     </c:v>
                </c:pt>
                <c:pt idx="1">
                  <c:v>Absent      </c:v>
                </c:pt>
                <c:pt idx="2">
                  <c:v>Late        </c:v>
                </c:pt>
              </c:strCache>
            </c:strRef>
          </c:cat>
          <c:val>
            <c:numRef>
              <c:f>kpi_2!$H$6:$H$8</c:f>
              <c:numCache>
                <c:formatCode>General</c:formatCode>
                <c:ptCount val="3"/>
                <c:pt idx="0">
                  <c:v>229</c:v>
                </c:pt>
                <c:pt idx="1">
                  <c:v>40</c:v>
                </c:pt>
                <c:pt idx="2">
                  <c:v>41</c:v>
                </c:pt>
              </c:numCache>
            </c:numRef>
          </c:val>
          <c:extLst>
            <c:ext xmlns:c16="http://schemas.microsoft.com/office/drawing/2014/chart" uri="{C3380CC4-5D6E-409C-BE32-E72D297353CC}">
              <c16:uniqueId val="{00000006-75A2-4C20-AC01-A6F2ED869B3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0300275349016953"/>
          <c:y val="0.90856394602657042"/>
          <c:w val="0.45305509650799825"/>
          <c:h val="7.18090132350477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[Employee_Attendance_Dashboard_Yasmeen.xlsx]kpi4!PivotTable6</c:name>
    <c:fmtId val="2"/>
  </c:pivotSource>
  <c:chart>
    <c:title>
      <c:tx>
        <c:rich>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r>
              <a:rPr lang="en-US" sz="2800" b="0" i="0" u="none" strike="noStrike" baseline="0"/>
              <a:t>📈</a:t>
            </a:r>
            <a:r>
              <a:rPr lang="en-US" sz="2000">
                <a:latin typeface="Segoe UI Black" panose="020B0A02040204020203" pitchFamily="34" charset="0"/>
                <a:ea typeface="Segoe UI Black" panose="020B0A02040204020203" pitchFamily="34" charset="0"/>
              </a:rPr>
              <a:t>Daily Attendance Trend</a:t>
            </a:r>
          </a:p>
        </c:rich>
      </c:tx>
      <c:layout>
        <c:manualLayout>
          <c:xMode val="edge"/>
          <c:yMode val="edge"/>
          <c:x val="0.32680135793409426"/>
          <c:y val="3.362915515353563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AA456"/>
            </a:solidFill>
            <a:round/>
          </a:ln>
          <a:effectLst/>
        </c:spPr>
        <c:marker>
          <c:symbol val="circle"/>
          <c:size val="5"/>
          <c:spPr>
            <a:solidFill>
              <a:srgbClr val="FAF9F6"/>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'kpi4'!$B$3</c:f>
              <c:strCache>
                <c:ptCount val="1"/>
                <c:pt idx="0">
                  <c:v>Total</c:v>
                </c:pt>
              </c:strCache>
            </c:strRef>
          </c:tx>
          <c:spPr>
            <a:ln w="28575" cap="rnd">
              <a:solidFill>
                <a:srgbClr val="3AA456"/>
              </a:solidFill>
              <a:round/>
            </a:ln>
            <a:effectLst/>
          </c:spPr>
          <c:marker>
            <c:symbol val="circle"/>
            <c:size val="5"/>
            <c:spPr>
              <a:solidFill>
                <a:srgbClr val="FAF9F6"/>
              </a:solidFill>
              <a:ln w="9525">
                <a:solidFill>
                  <a:schemeClr val="accent1"/>
                </a:solidFill>
              </a:ln>
              <a:effectLst/>
            </c:spPr>
          </c:marker>
          <c:cat>
            <c:strRef>
              <c:f>'kpi4'!$A$4:$A$35</c:f>
              <c:strCache>
                <c:ptCount val="31"/>
                <c:pt idx="0">
                  <c:v>2025-05-01</c:v>
                </c:pt>
                <c:pt idx="1">
                  <c:v>2025-05-02</c:v>
                </c:pt>
                <c:pt idx="2">
                  <c:v>2025-05-03</c:v>
                </c:pt>
                <c:pt idx="3">
                  <c:v>2025-05-04</c:v>
                </c:pt>
                <c:pt idx="4">
                  <c:v>2025-05-05</c:v>
                </c:pt>
                <c:pt idx="5">
                  <c:v>2025-05-06</c:v>
                </c:pt>
                <c:pt idx="6">
                  <c:v>2025-05-07</c:v>
                </c:pt>
                <c:pt idx="7">
                  <c:v>2025-05-08</c:v>
                </c:pt>
                <c:pt idx="8">
                  <c:v>2025-05-09</c:v>
                </c:pt>
                <c:pt idx="9">
                  <c:v>2025-05-10</c:v>
                </c:pt>
                <c:pt idx="10">
                  <c:v>2025-05-11</c:v>
                </c:pt>
                <c:pt idx="11">
                  <c:v>2025-05-12</c:v>
                </c:pt>
                <c:pt idx="12">
                  <c:v>2025-05-13</c:v>
                </c:pt>
                <c:pt idx="13">
                  <c:v>2025-05-14</c:v>
                </c:pt>
                <c:pt idx="14">
                  <c:v>2025-05-15</c:v>
                </c:pt>
                <c:pt idx="15">
                  <c:v>2025-05-16</c:v>
                </c:pt>
                <c:pt idx="16">
                  <c:v>2025-05-17</c:v>
                </c:pt>
                <c:pt idx="17">
                  <c:v>2025-05-18</c:v>
                </c:pt>
                <c:pt idx="18">
                  <c:v>2025-05-19</c:v>
                </c:pt>
                <c:pt idx="19">
                  <c:v>2025-05-20</c:v>
                </c:pt>
                <c:pt idx="20">
                  <c:v>2025-05-21</c:v>
                </c:pt>
                <c:pt idx="21">
                  <c:v>2025-05-22</c:v>
                </c:pt>
                <c:pt idx="22">
                  <c:v>2025-05-23</c:v>
                </c:pt>
                <c:pt idx="23">
                  <c:v>2025-05-24</c:v>
                </c:pt>
                <c:pt idx="24">
                  <c:v>2025-05-25</c:v>
                </c:pt>
                <c:pt idx="25">
                  <c:v>2025-05-26</c:v>
                </c:pt>
                <c:pt idx="26">
                  <c:v>2025-05-27</c:v>
                </c:pt>
                <c:pt idx="27">
                  <c:v>2025-05-28</c:v>
                </c:pt>
                <c:pt idx="28">
                  <c:v>2025-05-29</c:v>
                </c:pt>
                <c:pt idx="29">
                  <c:v>2025-05-30</c:v>
                </c:pt>
                <c:pt idx="30">
                  <c:v>2025-05-31</c:v>
                </c:pt>
              </c:strCache>
            </c:strRef>
          </c:cat>
          <c:val>
            <c:numRef>
              <c:f>'kpi4'!$B$4:$B$35</c:f>
              <c:numCache>
                <c:formatCode>General</c:formatCode>
                <c:ptCount val="31"/>
                <c:pt idx="0">
                  <c:v>9</c:v>
                </c:pt>
                <c:pt idx="1">
                  <c:v>8</c:v>
                </c:pt>
                <c:pt idx="2">
                  <c:v>7</c:v>
                </c:pt>
                <c:pt idx="3">
                  <c:v>7</c:v>
                </c:pt>
                <c:pt idx="4">
                  <c:v>8</c:v>
                </c:pt>
                <c:pt idx="5">
                  <c:v>6</c:v>
                </c:pt>
                <c:pt idx="6">
                  <c:v>10</c:v>
                </c:pt>
                <c:pt idx="7">
                  <c:v>6</c:v>
                </c:pt>
                <c:pt idx="8">
                  <c:v>7</c:v>
                </c:pt>
                <c:pt idx="9">
                  <c:v>6</c:v>
                </c:pt>
                <c:pt idx="10">
                  <c:v>9</c:v>
                </c:pt>
                <c:pt idx="11">
                  <c:v>8</c:v>
                </c:pt>
                <c:pt idx="12">
                  <c:v>7</c:v>
                </c:pt>
                <c:pt idx="13">
                  <c:v>5</c:v>
                </c:pt>
                <c:pt idx="14">
                  <c:v>7</c:v>
                </c:pt>
                <c:pt idx="15">
                  <c:v>9</c:v>
                </c:pt>
                <c:pt idx="16">
                  <c:v>7</c:v>
                </c:pt>
                <c:pt idx="17">
                  <c:v>8</c:v>
                </c:pt>
                <c:pt idx="18">
                  <c:v>6</c:v>
                </c:pt>
                <c:pt idx="19">
                  <c:v>9</c:v>
                </c:pt>
                <c:pt idx="20">
                  <c:v>9</c:v>
                </c:pt>
                <c:pt idx="21">
                  <c:v>6</c:v>
                </c:pt>
                <c:pt idx="22">
                  <c:v>7</c:v>
                </c:pt>
                <c:pt idx="23">
                  <c:v>7</c:v>
                </c:pt>
                <c:pt idx="24">
                  <c:v>6</c:v>
                </c:pt>
                <c:pt idx="25">
                  <c:v>7</c:v>
                </c:pt>
                <c:pt idx="26">
                  <c:v>9</c:v>
                </c:pt>
                <c:pt idx="27">
                  <c:v>8</c:v>
                </c:pt>
                <c:pt idx="28">
                  <c:v>7</c:v>
                </c:pt>
                <c:pt idx="29">
                  <c:v>5</c:v>
                </c:pt>
                <c:pt idx="30">
                  <c:v>9</c:v>
                </c:pt>
              </c:numCache>
            </c:numRef>
          </c:val>
          <c:smooth val="1"/>
          <c:extLst>
            <c:ext xmlns:c16="http://schemas.microsoft.com/office/drawing/2014/chart" uri="{C3380CC4-5D6E-409C-BE32-E72D297353CC}">
              <c16:uniqueId val="{00000000-63E3-4A8C-8239-4E03D89B4DF0}"/>
            </c:ext>
          </c:extLst>
        </c:ser>
        <c:dLbls>
          <c:showLegendKey val="0"/>
          <c:showVal val="0"/>
          <c:showCatName val="0"/>
          <c:showSerName val="0"/>
          <c:showPercent val="0"/>
          <c:showBubbleSize val="0"/>
        </c:dLbls>
        <c:marker val="1"/>
        <c:smooth val="0"/>
        <c:axId val="800789312"/>
        <c:axId val="800790560"/>
      </c:lineChart>
      <c:catAx>
        <c:axId val="8007893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0790560"/>
        <c:crosses val="autoZero"/>
        <c:auto val="1"/>
        <c:lblAlgn val="ctr"/>
        <c:lblOffset val="100"/>
        <c:noMultiLvlLbl val="0"/>
      </c:catAx>
      <c:valAx>
        <c:axId val="800790560"/>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Present days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07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[Employee_Attendance_Dashboard_Yasmeen.xlsx]kpi3!PivotTable1</c:name>
    <c:fmtId val="2"/>
  </c:pivotSource>
  <c:chart>
    <c:title>
      <c:tx>
        <c:rich>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r>
              <a:rPr lang="en-US" sz="2800" b="0" i="0" u="none" strike="noStrike" baseline="0"/>
              <a:t>🧑‍🤝‍🧑</a:t>
            </a:r>
            <a:r>
              <a:rPr lang="en-US" sz="2000">
                <a:latin typeface="Segoe UI Black" panose="020B0A02040204020203" pitchFamily="34" charset="0"/>
                <a:ea typeface="Segoe UI Black" panose="020B0A02040204020203" pitchFamily="34" charset="0"/>
              </a:rPr>
              <a:t>Attendance by Department</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lt1"/>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A4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'kpi3'!$B$3</c:f>
              <c:strCache>
                <c:ptCount val="1"/>
                <c:pt idx="0">
                  <c:v>Sum of Present count</c:v>
                </c:pt>
              </c:strCache>
            </c:strRef>
          </c:tx>
          <c:spPr>
            <a:solidFill>
              <a:srgbClr val="3AA456"/>
            </a:solidFill>
            <a:ln>
              <a:noFill/>
            </a:ln>
            <a:effectLst/>
          </c:spPr>
          <c:invertIfNegative val="0"/>
          <c:cat>
            <c:strRef>
              <c:f>'kpi3'!$A$4:$A$9</c:f>
              <c:strCache>
                <c:ptCount val="5"/>
                <c:pt idx="0">
                  <c:v>Finance</c:v>
                </c:pt>
                <c:pt idx="1">
                  <c:v>HR</c:v>
                </c:pt>
                <c:pt idx="2">
                  <c:v>IT</c:v>
                </c:pt>
                <c:pt idx="3">
                  <c:v>Marketing</c:v>
                </c:pt>
                <c:pt idx="4">
                  <c:v>Sales</c:v>
                </c:pt>
              </c:strCache>
            </c:strRef>
          </c:cat>
          <c:val>
            <c:numRef>
              <c:f>'kpi3'!$B$4:$B$9</c:f>
              <c:numCache>
                <c:formatCode>General</c:formatCode>
                <c:ptCount val="5"/>
                <c:pt idx="0">
                  <c:v>47</c:v>
                </c:pt>
                <c:pt idx="1">
                  <c:v>46</c:v>
                </c:pt>
                <c:pt idx="2">
                  <c:v>47</c:v>
                </c:pt>
                <c:pt idx="3">
                  <c:v>51</c:v>
                </c:pt>
                <c:pt idx="4">
                  <c:v>38</c:v>
                </c:pt>
              </c:numCache>
            </c:numRef>
          </c:val>
          <c:extLst>
            <c:ext xmlns:c16="http://schemas.microsoft.com/office/drawing/2014/chart" uri="{C3380CC4-5D6E-409C-BE32-E72D297353CC}">
              <c16:uniqueId val="{00000000-0E2D-44C8-AEBB-24BCC91F23A5}"/>
            </c:ext>
          </c:extLst>
        </c:ser>
        <c:ser>
          <c:idx val="1"/>
          <c:order val="1"/>
          <c:tx>
            <c:strRef>
              <c:f>'kpi3'!$C$3</c:f>
              <c:strCache>
                <c:ptCount val="1"/>
                <c:pt idx="0">
                  <c:v>Sum of Absent count</c:v>
                </c:pt>
              </c:strCache>
            </c:strRef>
          </c:tx>
          <c:spPr>
            <a:solidFill>
              <a:srgbClr val="FF0000"/>
            </a:solidFill>
            <a:ln>
              <a:noFill/>
            </a:ln>
            <a:effectLst/>
          </c:spPr>
          <c:invertIfNegative val="0"/>
          <c:cat>
            <c:strRef>
              <c:f>'kpi3'!$A$4:$A$9</c:f>
              <c:strCache>
                <c:ptCount val="5"/>
                <c:pt idx="0">
                  <c:v>Finance</c:v>
                </c:pt>
                <c:pt idx="1">
                  <c:v>HR</c:v>
                </c:pt>
                <c:pt idx="2">
                  <c:v>IT</c:v>
                </c:pt>
                <c:pt idx="3">
                  <c:v>Marketing</c:v>
                </c:pt>
                <c:pt idx="4">
                  <c:v>Sales</c:v>
                </c:pt>
              </c:strCache>
            </c:strRef>
          </c:cat>
          <c:val>
            <c:numRef>
              <c:f>'kpi3'!$C$4:$C$9</c:f>
              <c:numCache>
                <c:formatCode>General</c:formatCode>
                <c:ptCount val="5"/>
                <c:pt idx="0">
                  <c:v>8</c:v>
                </c:pt>
                <c:pt idx="1">
                  <c:v>8</c:v>
                </c:pt>
                <c:pt idx="2">
                  <c:v>6</c:v>
                </c:pt>
                <c:pt idx="3">
                  <c:v>6</c:v>
                </c:pt>
                <c:pt idx="4">
                  <c:v>12</c:v>
                </c:pt>
              </c:numCache>
            </c:numRef>
          </c:val>
          <c:extLst>
            <c:ext xmlns:c16="http://schemas.microsoft.com/office/drawing/2014/chart" uri="{C3380CC4-5D6E-409C-BE32-E72D297353CC}">
              <c16:uniqueId val="{00000001-0E2D-44C8-AEBB-24BCC91F23A5}"/>
            </c:ext>
          </c:extLst>
        </c:ser>
        <c:ser>
          <c:idx val="2"/>
          <c:order val="2"/>
          <c:tx>
            <c:strRef>
              <c:f>'kpi3'!$D$3</c:f>
              <c:strCache>
                <c:ptCount val="1"/>
                <c:pt idx="0">
                  <c:v>Sum of Late count</c:v>
                </c:pt>
              </c:strCache>
            </c:strRef>
          </c:tx>
          <c:spPr>
            <a:solidFill>
              <a:schemeClr val="bg1"/>
            </a:solidFill>
            <a:ln>
              <a:noFill/>
            </a:ln>
            <a:effectLst/>
          </c:spPr>
          <c:invertIfNegative val="0"/>
          <c:cat>
            <c:strRef>
              <c:f>'kpi3'!$A$4:$A$9</c:f>
              <c:strCache>
                <c:ptCount val="5"/>
                <c:pt idx="0">
                  <c:v>Finance</c:v>
                </c:pt>
                <c:pt idx="1">
                  <c:v>HR</c:v>
                </c:pt>
                <c:pt idx="2">
                  <c:v>IT</c:v>
                </c:pt>
                <c:pt idx="3">
                  <c:v>Marketing</c:v>
                </c:pt>
                <c:pt idx="4">
                  <c:v>Sales</c:v>
                </c:pt>
              </c:strCache>
            </c:strRef>
          </c:cat>
          <c:val>
            <c:numRef>
              <c:f>'kpi3'!$D$4:$D$9</c:f>
              <c:numCache>
                <c:formatCode>General</c:formatCode>
                <c:ptCount val="5"/>
                <c:pt idx="0">
                  <c:v>7</c:v>
                </c:pt>
                <c:pt idx="1">
                  <c:v>8</c:v>
                </c:pt>
                <c:pt idx="2">
                  <c:v>9</c:v>
                </c:pt>
                <c:pt idx="3">
                  <c:v>5</c:v>
                </c:pt>
                <c:pt idx="4">
                  <c:v>12</c:v>
                </c:pt>
              </c:numCache>
            </c:numRef>
          </c:val>
          <c:extLst>
            <c:ext xmlns:c16="http://schemas.microsoft.com/office/drawing/2014/chart" uri="{C3380CC4-5D6E-409C-BE32-E72D297353CC}">
              <c16:uniqueId val="{00000002-0E2D-44C8-AEBB-24BCC91F23A5}"/>
            </c:ext>
          </c:extLst>
        </c:ser>
        <c:dLbls>
          <c:showLegendKey val="0"/>
          <c:showVal val="0"/>
          <c:showCatName val="0"/>
          <c:showSerName val="0"/>
          <c:showPercent val="0"/>
          <c:showBubbleSize val="0"/>
        </c:dLbls>
        <c:gapWidth val="150"/>
        <c:overlap val="100"/>
        <c:axId val="516666576"/>
        <c:axId val="516666992"/>
      </c:barChart>
      <c:catAx>
        <c:axId val="51666657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6666992"/>
        <c:crosses val="autoZero"/>
        <c:auto val="1"/>
        <c:lblAlgn val="ctr"/>
        <c:lblOffset val="100"/>
        <c:noMultiLvlLbl val="0"/>
      </c:catAx>
      <c:valAx>
        <c:axId val="516666992"/>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a:t>Attendance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6666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273050</xdr:colOff>
      <xdr:row>18</xdr:row>
      <xdr:rowOff>142874</xdr:rowOff>
    </xdr:from>
    <xdr:to>
      <xdr:col>7</xdr:col>
      <xdr:colOff>825500</xdr:colOff>
      <xdr:row>35</xdr:row>
      <xdr:rowOff>31749</xdr:rowOff>
    </xdr:to>
    <xdr:graphicFrame macro="">
      <xdr:nvGraphicFramePr>
        <xdr:cNvPr id="2" name="Chart 1">
          <a:extLst>
            <a:ext uri="{FF2B5EF4-FFF2-40B4-BE49-F238E27FC236}">
              <a16:creationId xmlns:a16="http://schemas.microsoft.com/office/drawing/2014/main" id="{ECA169BF-6320-4F61-B92F-2B5030147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4</xdr:row>
      <xdr:rowOff>28575</xdr:rowOff>
    </xdr:from>
    <xdr:to>
      <xdr:col>16</xdr:col>
      <xdr:colOff>50800</xdr:colOff>
      <xdr:row>16</xdr:row>
      <xdr:rowOff>50800</xdr:rowOff>
    </xdr:to>
    <xdr:graphicFrame macro="">
      <xdr:nvGraphicFramePr>
        <xdr:cNvPr id="3" name="Chart 2">
          <a:extLst>
            <a:ext uri="{FF2B5EF4-FFF2-40B4-BE49-F238E27FC236}">
              <a16:creationId xmlns:a16="http://schemas.microsoft.com/office/drawing/2014/main" id="{94A43118-CB6A-43CE-BB02-B2E326A06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30</xdr:row>
      <xdr:rowOff>104774</xdr:rowOff>
    </xdr:from>
    <xdr:to>
      <xdr:col>11</xdr:col>
      <xdr:colOff>476250</xdr:colOff>
      <xdr:row>47</xdr:row>
      <xdr:rowOff>127000</xdr:rowOff>
    </xdr:to>
    <xdr:graphicFrame macro="">
      <xdr:nvGraphicFramePr>
        <xdr:cNvPr id="2" name="Chart 1">
          <a:extLst>
            <a:ext uri="{FF2B5EF4-FFF2-40B4-BE49-F238E27FC236}">
              <a16:creationId xmlns:a16="http://schemas.microsoft.com/office/drawing/2014/main" id="{942DDD87-1749-41FA-931E-2DBF44ED4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1</xdr:row>
      <xdr:rowOff>136524</xdr:rowOff>
    </xdr:from>
    <xdr:to>
      <xdr:col>12</xdr:col>
      <xdr:colOff>25400</xdr:colOff>
      <xdr:row>17</xdr:row>
      <xdr:rowOff>25399</xdr:rowOff>
    </xdr:to>
    <xdr:graphicFrame macro="">
      <xdr:nvGraphicFramePr>
        <xdr:cNvPr id="2" name="Chart 1">
          <a:extLst>
            <a:ext uri="{FF2B5EF4-FFF2-40B4-BE49-F238E27FC236}">
              <a16:creationId xmlns:a16="http://schemas.microsoft.com/office/drawing/2014/main" id="{CE0CB38F-6E25-418A-B3E9-55148938B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196849</xdr:colOff>
      <xdr:row>3</xdr:row>
      <xdr:rowOff>86784</xdr:rowOff>
    </xdr:from>
    <xdr:to>
      <xdr:col>9</xdr:col>
      <xdr:colOff>370417</xdr:colOff>
      <xdr:row>8</xdr:row>
      <xdr:rowOff>105834</xdr:rowOff>
    </xdr:to>
    <xdr:grpSp>
      <xdr:nvGrpSpPr>
        <xdr:cNvPr id="14" name="Group 13">
          <a:extLst>
            <a:ext uri="{FF2B5EF4-FFF2-40B4-BE49-F238E27FC236}">
              <a16:creationId xmlns:a16="http://schemas.microsoft.com/office/drawing/2014/main" id="{D6685409-A596-4D99-8A9B-72A6D86C0FDB}"/>
            </a:ext>
          </a:extLst>
        </xdr:cNvPr>
        <xdr:cNvGrpSpPr/>
      </xdr:nvGrpSpPr>
      <xdr:grpSpPr>
        <a:xfrm>
          <a:off x="3258456" y="631070"/>
          <a:ext cx="2622854" cy="926193"/>
          <a:chOff x="1555750" y="590550"/>
          <a:chExt cx="1981200" cy="577850"/>
        </a:xfrm>
        <a:solidFill>
          <a:srgbClr val="2D2D44"/>
        </a:solidFill>
      </xdr:grpSpPr>
      <xdr:sp macro="" textlink="">
        <xdr:nvSpPr>
          <xdr:cNvPr id="2" name="Rectangle: Rounded Corners 1">
            <a:extLst>
              <a:ext uri="{FF2B5EF4-FFF2-40B4-BE49-F238E27FC236}">
                <a16:creationId xmlns:a16="http://schemas.microsoft.com/office/drawing/2014/main" id="{7EF35B39-A125-4A82-A201-C7020F05DD6E}"/>
              </a:ext>
            </a:extLst>
          </xdr:cNvPr>
          <xdr:cNvSpPr/>
        </xdr:nvSpPr>
        <xdr:spPr>
          <a:xfrm>
            <a:off x="1555750" y="590550"/>
            <a:ext cx="1981200" cy="57785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600">
              <a:solidFill>
                <a:schemeClr val="bg1"/>
              </a:solidFill>
              <a:latin typeface="+mn-lt"/>
              <a:ea typeface="Segoe UI Black" panose="020B0A02040204020203" pitchFamily="34" charset="0"/>
            </a:endParaRPr>
          </a:p>
        </xdr:txBody>
      </xdr:sp>
      <xdr:sp macro="" textlink="">
        <xdr:nvSpPr>
          <xdr:cNvPr id="3" name="TextBox 2">
            <a:extLst>
              <a:ext uri="{FF2B5EF4-FFF2-40B4-BE49-F238E27FC236}">
                <a16:creationId xmlns:a16="http://schemas.microsoft.com/office/drawing/2014/main" id="{A9C6AB8D-3345-4DA3-A05E-6F2136B914D9}"/>
              </a:ext>
            </a:extLst>
          </xdr:cNvPr>
          <xdr:cNvSpPr txBox="1"/>
        </xdr:nvSpPr>
        <xdr:spPr>
          <a:xfrm>
            <a:off x="1997685" y="604948"/>
            <a:ext cx="121225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t>
            </a:r>
            <a:r>
              <a:rPr lang="en-US" sz="1600" b="1">
                <a:solidFill>
                  <a:schemeClr val="bg1"/>
                </a:solidFill>
                <a:latin typeface="Segoe UI Black" panose="020B0A02040204020203" pitchFamily="34" charset="0"/>
                <a:ea typeface="Segoe UI Black" panose="020B0A02040204020203" pitchFamily="34" charset="0"/>
              </a:rPr>
              <a:t>TOTAL DAYS</a:t>
            </a:r>
          </a:p>
        </xdr:txBody>
      </xdr:sp>
      <xdr:sp macro="" textlink="kpi_2!$B$13">
        <xdr:nvSpPr>
          <xdr:cNvPr id="4" name="TextBox 3">
            <a:extLst>
              <a:ext uri="{FF2B5EF4-FFF2-40B4-BE49-F238E27FC236}">
                <a16:creationId xmlns:a16="http://schemas.microsoft.com/office/drawing/2014/main" id="{A28D2EA1-E4B0-407E-8684-83A80AC00E8A}"/>
              </a:ext>
            </a:extLst>
          </xdr:cNvPr>
          <xdr:cNvSpPr txBox="1"/>
        </xdr:nvSpPr>
        <xdr:spPr>
          <a:xfrm>
            <a:off x="2066855" y="797173"/>
            <a:ext cx="797982" cy="27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1B7500-8CB1-4C54-86CB-0B1674D90AA7}"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algn="ctr"/>
              <a:t>310</a:t>
            </a:fld>
            <a:endParaRPr lang="en-US" sz="2400" b="0">
              <a:solidFill>
                <a:schemeClr val="bg1"/>
              </a:solidFill>
              <a:latin typeface="Segoe UI Black" panose="020B0A02040204020203" pitchFamily="34" charset="0"/>
              <a:ea typeface="Segoe UI Black" panose="020B0A02040204020203" pitchFamily="34" charset="0"/>
            </a:endParaRPr>
          </a:p>
        </xdr:txBody>
      </xdr:sp>
    </xdr:grpSp>
    <xdr:clientData/>
  </xdr:twoCellAnchor>
  <xdr:twoCellAnchor>
    <xdr:from>
      <xdr:col>10</xdr:col>
      <xdr:colOff>29632</xdr:colOff>
      <xdr:row>3</xdr:row>
      <xdr:rowOff>68982</xdr:rowOff>
    </xdr:from>
    <xdr:to>
      <xdr:col>15</xdr:col>
      <xdr:colOff>31750</xdr:colOff>
      <xdr:row>8</xdr:row>
      <xdr:rowOff>127000</xdr:rowOff>
    </xdr:to>
    <xdr:grpSp>
      <xdr:nvGrpSpPr>
        <xdr:cNvPr id="17" name="Group 16">
          <a:extLst>
            <a:ext uri="{FF2B5EF4-FFF2-40B4-BE49-F238E27FC236}">
              <a16:creationId xmlns:a16="http://schemas.microsoft.com/office/drawing/2014/main" id="{DAD5899B-2CE7-40C9-AFA8-96BF2C04FF4F}"/>
            </a:ext>
          </a:extLst>
        </xdr:cNvPr>
        <xdr:cNvGrpSpPr/>
      </xdr:nvGrpSpPr>
      <xdr:grpSpPr>
        <a:xfrm>
          <a:off x="6152846" y="613268"/>
          <a:ext cx="3063725" cy="965161"/>
          <a:chOff x="3771900" y="577850"/>
          <a:chExt cx="1981200" cy="577850"/>
        </a:xfrm>
        <a:solidFill>
          <a:srgbClr val="2D2D44"/>
        </a:solidFill>
      </xdr:grpSpPr>
      <xdr:sp macro="" textlink="">
        <xdr:nvSpPr>
          <xdr:cNvPr id="5" name="Rectangle: Rounded Corners 4">
            <a:extLst>
              <a:ext uri="{FF2B5EF4-FFF2-40B4-BE49-F238E27FC236}">
                <a16:creationId xmlns:a16="http://schemas.microsoft.com/office/drawing/2014/main" id="{2833E3F5-F58B-4FF9-89CD-B521D79192D5}"/>
              </a:ext>
            </a:extLst>
          </xdr:cNvPr>
          <xdr:cNvSpPr/>
        </xdr:nvSpPr>
        <xdr:spPr>
          <a:xfrm>
            <a:off x="3771900" y="577850"/>
            <a:ext cx="1981200" cy="57785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600">
              <a:solidFill>
                <a:schemeClr val="bg1"/>
              </a:solidFill>
              <a:latin typeface="+mn-lt"/>
              <a:ea typeface="Segoe UI Black" panose="020B0A02040204020203" pitchFamily="34" charset="0"/>
            </a:endParaRPr>
          </a:p>
        </xdr:txBody>
      </xdr:sp>
      <xdr:sp macro="" textlink="">
        <xdr:nvSpPr>
          <xdr:cNvPr id="6" name="TextBox 5">
            <a:extLst>
              <a:ext uri="{FF2B5EF4-FFF2-40B4-BE49-F238E27FC236}">
                <a16:creationId xmlns:a16="http://schemas.microsoft.com/office/drawing/2014/main" id="{D64E8D75-71E0-4AC8-849B-488141E8EB32}"/>
              </a:ext>
            </a:extLst>
          </xdr:cNvPr>
          <xdr:cNvSpPr txBox="1"/>
        </xdr:nvSpPr>
        <xdr:spPr>
          <a:xfrm>
            <a:off x="4254161" y="590727"/>
            <a:ext cx="1384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t>
            </a:r>
            <a:r>
              <a:rPr lang="en-US" sz="1600" b="1">
                <a:solidFill>
                  <a:schemeClr val="bg1"/>
                </a:solidFill>
                <a:latin typeface="Segoe UI Black" panose="020B0A02040204020203" pitchFamily="34" charset="0"/>
                <a:ea typeface="Segoe UI Black" panose="020B0A02040204020203" pitchFamily="34" charset="0"/>
              </a:rPr>
              <a:t>PRESENT</a:t>
            </a:r>
            <a:r>
              <a:rPr lang="en-US" sz="1600" b="1" baseline="0">
                <a:solidFill>
                  <a:schemeClr val="bg1"/>
                </a:solidFill>
                <a:latin typeface="Segoe UI Black" panose="020B0A02040204020203" pitchFamily="34" charset="0"/>
                <a:ea typeface="Segoe UI Black" panose="020B0A02040204020203" pitchFamily="34" charset="0"/>
              </a:rPr>
              <a:t> DAYS</a:t>
            </a:r>
            <a:endParaRPr lang="en-US" sz="1600" b="1">
              <a:solidFill>
                <a:schemeClr val="bg1"/>
              </a:solidFill>
              <a:latin typeface="Segoe UI Black" panose="020B0A02040204020203" pitchFamily="34" charset="0"/>
              <a:ea typeface="Segoe UI Black" panose="020B0A02040204020203" pitchFamily="34" charset="0"/>
            </a:endParaRPr>
          </a:p>
        </xdr:txBody>
      </xdr:sp>
      <xdr:sp macro="" textlink="kpi_2!$B$14">
        <xdr:nvSpPr>
          <xdr:cNvPr id="7" name="TextBox 6">
            <a:extLst>
              <a:ext uri="{FF2B5EF4-FFF2-40B4-BE49-F238E27FC236}">
                <a16:creationId xmlns:a16="http://schemas.microsoft.com/office/drawing/2014/main" id="{720E8CC6-0C76-40DF-8170-B86F6FE2FD2C}"/>
              </a:ext>
            </a:extLst>
          </xdr:cNvPr>
          <xdr:cNvSpPr txBox="1"/>
        </xdr:nvSpPr>
        <xdr:spPr>
          <a:xfrm>
            <a:off x="4451362" y="797553"/>
            <a:ext cx="516524" cy="261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BEC2D4-F261-4392-8256-37EE4A8738A3}" type="TxLink">
              <a:rPr lang="en-US" sz="2400" b="1" i="0" u="none" strike="noStrike">
                <a:solidFill>
                  <a:schemeClr val="bg1"/>
                </a:solidFill>
                <a:latin typeface="Segoe UI Black" panose="020B0A02040204020203" pitchFamily="34" charset="0"/>
                <a:ea typeface="Segoe UI Black" panose="020B0A02040204020203" pitchFamily="34" charset="0"/>
                <a:cs typeface="Calibri"/>
              </a:rPr>
              <a:pPr algn="ctr"/>
              <a:t>229</a:t>
            </a:fld>
            <a:endParaRPr lang="en-US" sz="2400" b="1">
              <a:solidFill>
                <a:schemeClr val="bg1"/>
              </a:solidFill>
              <a:latin typeface="Segoe UI Black" panose="020B0A02040204020203" pitchFamily="34" charset="0"/>
              <a:ea typeface="Segoe UI Black" panose="020B0A02040204020203" pitchFamily="34" charset="0"/>
            </a:endParaRPr>
          </a:p>
        </xdr:txBody>
      </xdr:sp>
    </xdr:grpSp>
    <xdr:clientData/>
  </xdr:twoCellAnchor>
  <xdr:twoCellAnchor>
    <xdr:from>
      <xdr:col>16</xdr:col>
      <xdr:colOff>20259</xdr:colOff>
      <xdr:row>3</xdr:row>
      <xdr:rowOff>76727</xdr:rowOff>
    </xdr:from>
    <xdr:to>
      <xdr:col>20</xdr:col>
      <xdr:colOff>598715</xdr:colOff>
      <xdr:row>8</xdr:row>
      <xdr:rowOff>170089</xdr:rowOff>
    </xdr:to>
    <xdr:grpSp>
      <xdr:nvGrpSpPr>
        <xdr:cNvPr id="15" name="Group 14">
          <a:extLst>
            <a:ext uri="{FF2B5EF4-FFF2-40B4-BE49-F238E27FC236}">
              <a16:creationId xmlns:a16="http://schemas.microsoft.com/office/drawing/2014/main" id="{201ECF59-CDA5-4B39-A312-F8FCC7B7F353}"/>
            </a:ext>
          </a:extLst>
        </xdr:cNvPr>
        <xdr:cNvGrpSpPr/>
      </xdr:nvGrpSpPr>
      <xdr:grpSpPr>
        <a:xfrm>
          <a:off x="9817402" y="621013"/>
          <a:ext cx="3027742" cy="1000505"/>
          <a:chOff x="5842000" y="215900"/>
          <a:chExt cx="1981200" cy="577850"/>
        </a:xfrm>
        <a:solidFill>
          <a:srgbClr val="2D2D44"/>
        </a:solidFill>
      </xdr:grpSpPr>
      <xdr:sp macro="" textlink="">
        <xdr:nvSpPr>
          <xdr:cNvPr id="8" name="Rectangle: Rounded Corners 7">
            <a:extLst>
              <a:ext uri="{FF2B5EF4-FFF2-40B4-BE49-F238E27FC236}">
                <a16:creationId xmlns:a16="http://schemas.microsoft.com/office/drawing/2014/main" id="{9860AE75-D4B1-4521-B257-4BF5EF46B360}"/>
              </a:ext>
            </a:extLst>
          </xdr:cNvPr>
          <xdr:cNvSpPr/>
        </xdr:nvSpPr>
        <xdr:spPr>
          <a:xfrm>
            <a:off x="5842000" y="215900"/>
            <a:ext cx="1981200" cy="57785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600">
              <a:solidFill>
                <a:schemeClr val="bg1"/>
              </a:solidFill>
              <a:latin typeface="+mn-lt"/>
              <a:ea typeface="Segoe UI Black" panose="020B0A02040204020203" pitchFamily="34" charset="0"/>
            </a:endParaRPr>
          </a:p>
        </xdr:txBody>
      </xdr:sp>
      <xdr:sp macro="" textlink="">
        <xdr:nvSpPr>
          <xdr:cNvPr id="9" name="TextBox 8">
            <a:extLst>
              <a:ext uri="{FF2B5EF4-FFF2-40B4-BE49-F238E27FC236}">
                <a16:creationId xmlns:a16="http://schemas.microsoft.com/office/drawing/2014/main" id="{7690B6BE-57B7-4AD7-9386-9BE2FEC93402}"/>
              </a:ext>
            </a:extLst>
          </xdr:cNvPr>
          <xdr:cNvSpPr txBox="1"/>
        </xdr:nvSpPr>
        <xdr:spPr>
          <a:xfrm>
            <a:off x="6374696" y="227337"/>
            <a:ext cx="1295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t>
            </a:r>
            <a:r>
              <a:rPr lang="en-US" sz="1600" b="1">
                <a:solidFill>
                  <a:schemeClr val="bg1"/>
                </a:solidFill>
                <a:latin typeface="Segoe UI Black" panose="020B0A02040204020203" pitchFamily="34" charset="0"/>
                <a:ea typeface="Segoe UI Black" panose="020B0A02040204020203" pitchFamily="34" charset="0"/>
              </a:rPr>
              <a:t>ABSENT</a:t>
            </a:r>
            <a:r>
              <a:rPr lang="en-US" sz="1600" b="1" baseline="0">
                <a:solidFill>
                  <a:schemeClr val="bg1"/>
                </a:solidFill>
                <a:latin typeface="Segoe UI Black" panose="020B0A02040204020203" pitchFamily="34" charset="0"/>
                <a:ea typeface="Segoe UI Black" panose="020B0A02040204020203" pitchFamily="34" charset="0"/>
              </a:rPr>
              <a:t> DAYS</a:t>
            </a:r>
            <a:endParaRPr lang="en-US" sz="1600" b="1">
              <a:solidFill>
                <a:schemeClr val="bg1"/>
              </a:solidFill>
              <a:latin typeface="Segoe UI Black" panose="020B0A02040204020203" pitchFamily="34" charset="0"/>
              <a:ea typeface="Segoe UI Black" panose="020B0A02040204020203" pitchFamily="34" charset="0"/>
            </a:endParaRPr>
          </a:p>
        </xdr:txBody>
      </xdr:sp>
      <xdr:sp macro="" textlink="kpi_2!$B$15">
        <xdr:nvSpPr>
          <xdr:cNvPr id="10" name="TextBox 9">
            <a:extLst>
              <a:ext uri="{FF2B5EF4-FFF2-40B4-BE49-F238E27FC236}">
                <a16:creationId xmlns:a16="http://schemas.microsoft.com/office/drawing/2014/main" id="{CDA8AAFD-EE8B-430E-A0E4-255153A461E9}"/>
              </a:ext>
            </a:extLst>
          </xdr:cNvPr>
          <xdr:cNvSpPr txBox="1"/>
        </xdr:nvSpPr>
        <xdr:spPr>
          <a:xfrm>
            <a:off x="6595879" y="441923"/>
            <a:ext cx="476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DB50D2-9C7E-4827-80A4-EF8FA0EDA68B}" type="TxLink">
              <a:rPr lang="en-US" sz="2400" b="1" i="0" u="none" strike="noStrike">
                <a:solidFill>
                  <a:schemeClr val="bg1"/>
                </a:solidFill>
                <a:latin typeface="Segoe UI Black" panose="020B0A02040204020203" pitchFamily="34" charset="0"/>
                <a:ea typeface="Segoe UI Black" panose="020B0A02040204020203" pitchFamily="34" charset="0"/>
                <a:cs typeface="Calibri"/>
              </a:rPr>
              <a:pPr algn="ctr"/>
              <a:t>40</a:t>
            </a:fld>
            <a:endParaRPr lang="en-US" sz="2400" b="1">
              <a:solidFill>
                <a:schemeClr val="bg1"/>
              </a:solidFill>
              <a:latin typeface="Segoe UI Black" panose="020B0A02040204020203" pitchFamily="34" charset="0"/>
              <a:ea typeface="Segoe UI Black" panose="020B0A02040204020203" pitchFamily="34" charset="0"/>
            </a:endParaRPr>
          </a:p>
        </xdr:txBody>
      </xdr:sp>
    </xdr:grpSp>
    <xdr:clientData/>
  </xdr:twoCellAnchor>
  <xdr:twoCellAnchor>
    <xdr:from>
      <xdr:col>21</xdr:col>
      <xdr:colOff>434369</xdr:colOff>
      <xdr:row>3</xdr:row>
      <xdr:rowOff>103888</xdr:rowOff>
    </xdr:from>
    <xdr:to>
      <xdr:col>26</xdr:col>
      <xdr:colOff>345469</xdr:colOff>
      <xdr:row>8</xdr:row>
      <xdr:rowOff>150434</xdr:rowOff>
    </xdr:to>
    <xdr:grpSp>
      <xdr:nvGrpSpPr>
        <xdr:cNvPr id="16" name="Group 15">
          <a:extLst>
            <a:ext uri="{FF2B5EF4-FFF2-40B4-BE49-F238E27FC236}">
              <a16:creationId xmlns:a16="http://schemas.microsoft.com/office/drawing/2014/main" id="{4250B562-518A-4FD5-954F-5F0AAC375C49}"/>
            </a:ext>
          </a:extLst>
        </xdr:cNvPr>
        <xdr:cNvGrpSpPr/>
      </xdr:nvGrpSpPr>
      <xdr:grpSpPr>
        <a:xfrm>
          <a:off x="13293119" y="648174"/>
          <a:ext cx="2972707" cy="953689"/>
          <a:chOff x="8280400" y="577850"/>
          <a:chExt cx="1981200" cy="577850"/>
        </a:xfrm>
        <a:solidFill>
          <a:srgbClr val="2D2D44"/>
        </a:solidFill>
      </xdr:grpSpPr>
      <xdr:sp macro="" textlink="">
        <xdr:nvSpPr>
          <xdr:cNvPr id="11" name="Rectangle: Rounded Corners 10">
            <a:extLst>
              <a:ext uri="{FF2B5EF4-FFF2-40B4-BE49-F238E27FC236}">
                <a16:creationId xmlns:a16="http://schemas.microsoft.com/office/drawing/2014/main" id="{1EE091E1-D412-443F-90EC-670C9EDE92C3}"/>
              </a:ext>
            </a:extLst>
          </xdr:cNvPr>
          <xdr:cNvSpPr/>
        </xdr:nvSpPr>
        <xdr:spPr>
          <a:xfrm>
            <a:off x="8280400" y="577850"/>
            <a:ext cx="1981200" cy="57785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600">
              <a:solidFill>
                <a:schemeClr val="bg1"/>
              </a:solidFill>
              <a:latin typeface="+mn-lt"/>
              <a:ea typeface="Segoe UI Black" panose="020B0A02040204020203" pitchFamily="34" charset="0"/>
            </a:endParaRPr>
          </a:p>
        </xdr:txBody>
      </xdr:sp>
      <xdr:sp macro="" textlink="">
        <xdr:nvSpPr>
          <xdr:cNvPr id="12" name="TextBox 11">
            <a:extLst>
              <a:ext uri="{FF2B5EF4-FFF2-40B4-BE49-F238E27FC236}">
                <a16:creationId xmlns:a16="http://schemas.microsoft.com/office/drawing/2014/main" id="{8A11FFE8-8192-4200-A410-81996631A2B0}"/>
              </a:ext>
            </a:extLst>
          </xdr:cNvPr>
          <xdr:cNvSpPr txBox="1"/>
        </xdr:nvSpPr>
        <xdr:spPr>
          <a:xfrm>
            <a:off x="8826232" y="589780"/>
            <a:ext cx="13652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a:r>
            <a:r>
              <a:rPr lang="en-US" sz="1800" b="1">
                <a:solidFill>
                  <a:schemeClr val="bg1"/>
                </a:solidFill>
                <a:latin typeface="Segoe UI Black" panose="020B0A02040204020203" pitchFamily="34" charset="0"/>
                <a:ea typeface="Segoe UI Black" panose="020B0A02040204020203" pitchFamily="34" charset="0"/>
              </a:rPr>
              <a:t>LATE</a:t>
            </a:r>
            <a:r>
              <a:rPr lang="en-US" sz="1800" b="1" baseline="0">
                <a:solidFill>
                  <a:schemeClr val="bg1"/>
                </a:solidFill>
                <a:latin typeface="Segoe UI Black" panose="020B0A02040204020203" pitchFamily="34" charset="0"/>
                <a:ea typeface="Segoe UI Black" panose="020B0A02040204020203" pitchFamily="34" charset="0"/>
              </a:rPr>
              <a:t> DAYS</a:t>
            </a:r>
            <a:endParaRPr lang="en-US" sz="1800" b="1">
              <a:solidFill>
                <a:schemeClr val="bg1"/>
              </a:solidFill>
              <a:latin typeface="Segoe UI Black" panose="020B0A02040204020203" pitchFamily="34" charset="0"/>
              <a:ea typeface="Segoe UI Black" panose="020B0A02040204020203" pitchFamily="34" charset="0"/>
            </a:endParaRPr>
          </a:p>
        </xdr:txBody>
      </xdr:sp>
      <xdr:sp macro="" textlink="kpi_2!$B$16">
        <xdr:nvSpPr>
          <xdr:cNvPr id="13" name="TextBox 12">
            <a:extLst>
              <a:ext uri="{FF2B5EF4-FFF2-40B4-BE49-F238E27FC236}">
                <a16:creationId xmlns:a16="http://schemas.microsoft.com/office/drawing/2014/main" id="{C19813D6-A059-48F5-B42E-65554FF7AA6A}"/>
              </a:ext>
            </a:extLst>
          </xdr:cNvPr>
          <xdr:cNvSpPr txBox="1"/>
        </xdr:nvSpPr>
        <xdr:spPr>
          <a:xfrm>
            <a:off x="8958351" y="805999"/>
            <a:ext cx="622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BA5F7C-43B2-49D7-87D6-AA0BC3C57104}" type="TxLink">
              <a:rPr lang="en-US" sz="2400" b="1" i="0" u="none" strike="noStrike">
                <a:solidFill>
                  <a:schemeClr val="bg1"/>
                </a:solidFill>
                <a:latin typeface="Segoe UI Black" panose="020B0A02040204020203" pitchFamily="34" charset="0"/>
                <a:ea typeface="Segoe UI Black" panose="020B0A02040204020203" pitchFamily="34" charset="0"/>
                <a:cs typeface="Calibri"/>
              </a:rPr>
              <a:pPr algn="ctr"/>
              <a:t>41</a:t>
            </a:fld>
            <a:endParaRPr lang="en-US" sz="2400" b="1">
              <a:solidFill>
                <a:schemeClr val="bg1"/>
              </a:solidFill>
              <a:latin typeface="Segoe UI Black" panose="020B0A02040204020203" pitchFamily="34" charset="0"/>
              <a:ea typeface="Segoe UI Black" panose="020B0A02040204020203" pitchFamily="34" charset="0"/>
            </a:endParaRPr>
          </a:p>
        </xdr:txBody>
      </xdr:sp>
    </xdr:grpSp>
    <xdr:clientData/>
  </xdr:twoCellAnchor>
  <xdr:twoCellAnchor editAs="oneCell">
    <xdr:from>
      <xdr:col>0</xdr:col>
      <xdr:colOff>415168</xdr:colOff>
      <xdr:row>39</xdr:row>
      <xdr:rowOff>39059</xdr:rowOff>
    </xdr:from>
    <xdr:to>
      <xdr:col>4</xdr:col>
      <xdr:colOff>158749</xdr:colOff>
      <xdr:row>49</xdr:row>
      <xdr:rowOff>79376</xdr:rowOff>
    </xdr:to>
    <mc:AlternateContent xmlns:mc="http://schemas.openxmlformats.org/markup-compatibility/2006">
      <mc:Choice xmlns:a14="http://schemas.microsoft.com/office/drawing/2010/main" Requires="a14">
        <xdr:graphicFrame macro="">
          <xdr:nvGraphicFramePr>
            <xdr:cNvPr id="18" name="Date">
              <a:extLst>
                <a:ext uri="{FF2B5EF4-FFF2-40B4-BE49-F238E27FC236}">
                  <a16:creationId xmlns:a16="http://schemas.microsoft.com/office/drawing/2014/main" id="{D114688B-2D50-4E83-ABEA-89B0B68FAED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15168" y="7114773"/>
              <a:ext cx="2192867" cy="1854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487589</xdr:colOff>
      <xdr:row>10</xdr:row>
      <xdr:rowOff>78164</xdr:rowOff>
    </xdr:from>
    <xdr:to>
      <xdr:col>4</xdr:col>
      <xdr:colOff>90714</xdr:colOff>
      <xdr:row>18</xdr:row>
      <xdr:rowOff>158750</xdr:rowOff>
    </xdr:to>
    <mc:AlternateContent xmlns:mc="http://schemas.openxmlformats.org/markup-compatibility/2006">
      <mc:Choice xmlns:a14="http://schemas.microsoft.com/office/drawing/2010/main" Requires="a14">
        <xdr:graphicFrame macro="">
          <xdr:nvGraphicFramePr>
            <xdr:cNvPr id="19" name="Employee Name">
              <a:extLst>
                <a:ext uri="{FF2B5EF4-FFF2-40B4-BE49-F238E27FC236}">
                  <a16:creationId xmlns:a16="http://schemas.microsoft.com/office/drawing/2014/main" id="{90A38BBF-0BC9-4241-83FA-1DF7F3A1E2DE}"/>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487589" y="1892450"/>
              <a:ext cx="2052411" cy="1532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473075</xdr:colOff>
      <xdr:row>19</xdr:row>
      <xdr:rowOff>102054</xdr:rowOff>
    </xdr:from>
    <xdr:to>
      <xdr:col>4</xdr:col>
      <xdr:colOff>90713</xdr:colOff>
      <xdr:row>29</xdr:row>
      <xdr:rowOff>112637</xdr:rowOff>
    </xdr:to>
    <mc:AlternateContent xmlns:mc="http://schemas.openxmlformats.org/markup-compatibility/2006">
      <mc:Choice xmlns:a14="http://schemas.microsoft.com/office/drawing/2010/main" Requires="a14">
        <xdr:graphicFrame macro="">
          <xdr:nvGraphicFramePr>
            <xdr:cNvPr id="20" name="Department">
              <a:extLst>
                <a:ext uri="{FF2B5EF4-FFF2-40B4-BE49-F238E27FC236}">
                  <a16:creationId xmlns:a16="http://schemas.microsoft.com/office/drawing/2014/main" id="{367F9D10-81F7-4F62-88AF-1DE313BEE0A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73075" y="3549197"/>
              <a:ext cx="2066924" cy="1824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421367</xdr:colOff>
      <xdr:row>30</xdr:row>
      <xdr:rowOff>45359</xdr:rowOff>
    </xdr:from>
    <xdr:to>
      <xdr:col>4</xdr:col>
      <xdr:colOff>124732</xdr:colOff>
      <xdr:row>38</xdr:row>
      <xdr:rowOff>68038</xdr:rowOff>
    </xdr:to>
    <mc:AlternateContent xmlns:mc="http://schemas.openxmlformats.org/markup-compatibility/2006">
      <mc:Choice xmlns:a14="http://schemas.microsoft.com/office/drawing/2010/main" Requires="a14">
        <xdr:graphicFrame macro="">
          <xdr:nvGraphicFramePr>
            <xdr:cNvPr id="21" name="Day">
              <a:extLst>
                <a:ext uri="{FF2B5EF4-FFF2-40B4-BE49-F238E27FC236}">
                  <a16:creationId xmlns:a16="http://schemas.microsoft.com/office/drawing/2014/main" id="{9A08A48A-EA82-453F-B928-DBBD96DCE9D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421367" y="5488216"/>
              <a:ext cx="2152651" cy="1474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581526</xdr:colOff>
      <xdr:row>9</xdr:row>
      <xdr:rowOff>93579</xdr:rowOff>
    </xdr:from>
    <xdr:to>
      <xdr:col>17</xdr:col>
      <xdr:colOff>323070</xdr:colOff>
      <xdr:row>28</xdr:row>
      <xdr:rowOff>100263</xdr:rowOff>
    </xdr:to>
    <xdr:grpSp>
      <xdr:nvGrpSpPr>
        <xdr:cNvPr id="34" name="Group 33">
          <a:extLst>
            <a:ext uri="{FF2B5EF4-FFF2-40B4-BE49-F238E27FC236}">
              <a16:creationId xmlns:a16="http://schemas.microsoft.com/office/drawing/2014/main" id="{BE2A31C9-D2EE-4679-8A66-E5B99DCABE04}"/>
            </a:ext>
          </a:extLst>
        </xdr:cNvPr>
        <xdr:cNvGrpSpPr/>
      </xdr:nvGrpSpPr>
      <xdr:grpSpPr>
        <a:xfrm>
          <a:off x="3030812" y="1726436"/>
          <a:ext cx="7701722" cy="3453827"/>
          <a:chOff x="3122083" y="1778000"/>
          <a:chExt cx="7473950" cy="3852333"/>
        </a:xfrm>
      </xdr:grpSpPr>
      <xdr:sp macro="" textlink="">
        <xdr:nvSpPr>
          <xdr:cNvPr id="27" name="Rectangle: Rounded Corners 26">
            <a:extLst>
              <a:ext uri="{FF2B5EF4-FFF2-40B4-BE49-F238E27FC236}">
                <a16:creationId xmlns:a16="http://schemas.microsoft.com/office/drawing/2014/main" id="{41782A77-B236-474C-B7A8-FA2263A79213}"/>
              </a:ext>
            </a:extLst>
          </xdr:cNvPr>
          <xdr:cNvSpPr/>
        </xdr:nvSpPr>
        <xdr:spPr>
          <a:xfrm>
            <a:off x="3122083" y="1778000"/>
            <a:ext cx="7473950" cy="3852333"/>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B2C1FFA5-10CB-4D69-AB4B-6CB32043EF2D}"/>
              </a:ext>
            </a:extLst>
          </xdr:cNvPr>
          <xdr:cNvGraphicFramePr>
            <a:graphicFrameLocks/>
          </xdr:cNvGraphicFramePr>
        </xdr:nvGraphicFramePr>
        <xdr:xfrm>
          <a:off x="3388076" y="1915582"/>
          <a:ext cx="6958192" cy="360891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537800</xdr:colOff>
      <xdr:row>29</xdr:row>
      <xdr:rowOff>48815</xdr:rowOff>
    </xdr:from>
    <xdr:to>
      <xdr:col>17</xdr:col>
      <xdr:colOff>244812</xdr:colOff>
      <xdr:row>50</xdr:row>
      <xdr:rowOff>64546</xdr:rowOff>
    </xdr:to>
    <xdr:grpSp>
      <xdr:nvGrpSpPr>
        <xdr:cNvPr id="31" name="Group 30">
          <a:extLst>
            <a:ext uri="{FF2B5EF4-FFF2-40B4-BE49-F238E27FC236}">
              <a16:creationId xmlns:a16="http://schemas.microsoft.com/office/drawing/2014/main" id="{2E17A695-6C63-474B-892A-CB2489736CE1}"/>
            </a:ext>
          </a:extLst>
        </xdr:cNvPr>
        <xdr:cNvGrpSpPr/>
      </xdr:nvGrpSpPr>
      <xdr:grpSpPr>
        <a:xfrm>
          <a:off x="2987086" y="5310244"/>
          <a:ext cx="7667190" cy="3825731"/>
          <a:chOff x="3249082" y="5782734"/>
          <a:chExt cx="7262284" cy="3784600"/>
        </a:xfrm>
      </xdr:grpSpPr>
      <xdr:sp macro="" textlink="">
        <xdr:nvSpPr>
          <xdr:cNvPr id="29" name="Rectangle: Rounded Corners 28">
            <a:extLst>
              <a:ext uri="{FF2B5EF4-FFF2-40B4-BE49-F238E27FC236}">
                <a16:creationId xmlns:a16="http://schemas.microsoft.com/office/drawing/2014/main" id="{D9397CD7-4E75-4875-A616-144236BC1542}"/>
              </a:ext>
            </a:extLst>
          </xdr:cNvPr>
          <xdr:cNvSpPr/>
        </xdr:nvSpPr>
        <xdr:spPr>
          <a:xfrm>
            <a:off x="3249082" y="5782734"/>
            <a:ext cx="7262284" cy="378460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20419A89-CF50-4A58-94CF-DB3D25A0B564}"/>
              </a:ext>
            </a:extLst>
          </xdr:cNvPr>
          <xdr:cNvGraphicFramePr>
            <a:graphicFrameLocks/>
          </xdr:cNvGraphicFramePr>
        </xdr:nvGraphicFramePr>
        <xdr:xfrm>
          <a:off x="3601156" y="5806722"/>
          <a:ext cx="6332361" cy="350661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570734</xdr:colOff>
      <xdr:row>9</xdr:row>
      <xdr:rowOff>121803</xdr:rowOff>
    </xdr:from>
    <xdr:to>
      <xdr:col>30</xdr:col>
      <xdr:colOff>81177</xdr:colOff>
      <xdr:row>28</xdr:row>
      <xdr:rowOff>149319</xdr:rowOff>
    </xdr:to>
    <xdr:grpSp>
      <xdr:nvGrpSpPr>
        <xdr:cNvPr id="33" name="Group 32">
          <a:extLst>
            <a:ext uri="{FF2B5EF4-FFF2-40B4-BE49-F238E27FC236}">
              <a16:creationId xmlns:a16="http://schemas.microsoft.com/office/drawing/2014/main" id="{EF2164B3-4EDB-4D8B-9392-B88586CF9450}"/>
            </a:ext>
          </a:extLst>
        </xdr:cNvPr>
        <xdr:cNvGrpSpPr/>
      </xdr:nvGrpSpPr>
      <xdr:grpSpPr>
        <a:xfrm>
          <a:off x="10980198" y="1754660"/>
          <a:ext cx="7470622" cy="3474659"/>
          <a:chOff x="10907184" y="1813983"/>
          <a:chExt cx="7433732" cy="3647016"/>
        </a:xfrm>
      </xdr:grpSpPr>
      <xdr:sp macro="" textlink="">
        <xdr:nvSpPr>
          <xdr:cNvPr id="28" name="Rectangle: Rounded Corners 27">
            <a:extLst>
              <a:ext uri="{FF2B5EF4-FFF2-40B4-BE49-F238E27FC236}">
                <a16:creationId xmlns:a16="http://schemas.microsoft.com/office/drawing/2014/main" id="{BDBBB2BD-2BFE-41E0-930B-3B81013CB81C}"/>
              </a:ext>
            </a:extLst>
          </xdr:cNvPr>
          <xdr:cNvSpPr/>
        </xdr:nvSpPr>
        <xdr:spPr>
          <a:xfrm>
            <a:off x="10907184" y="1813983"/>
            <a:ext cx="7423150" cy="3647016"/>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D59AEA3C-7B76-4569-BE4F-9D31A74BD1E4}"/>
              </a:ext>
            </a:extLst>
          </xdr:cNvPr>
          <xdr:cNvGraphicFramePr>
            <a:graphicFrameLocks/>
          </xdr:cNvGraphicFramePr>
        </xdr:nvGraphicFramePr>
        <xdr:xfrm>
          <a:off x="10972800" y="1988254"/>
          <a:ext cx="7368116" cy="320816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152398</xdr:colOff>
      <xdr:row>0</xdr:row>
      <xdr:rowOff>10583</xdr:rowOff>
    </xdr:from>
    <xdr:to>
      <xdr:col>37</xdr:col>
      <xdr:colOff>219807</xdr:colOff>
      <xdr:row>2</xdr:row>
      <xdr:rowOff>148167</xdr:rowOff>
    </xdr:to>
    <xdr:sp macro="" textlink="">
      <xdr:nvSpPr>
        <xdr:cNvPr id="25" name="TextBox 24">
          <a:extLst>
            <a:ext uri="{FF2B5EF4-FFF2-40B4-BE49-F238E27FC236}">
              <a16:creationId xmlns:a16="http://schemas.microsoft.com/office/drawing/2014/main" id="{D284535E-CDFB-4C8C-BAE9-D31A2A217268}"/>
            </a:ext>
          </a:extLst>
        </xdr:cNvPr>
        <xdr:cNvSpPr txBox="1"/>
      </xdr:nvSpPr>
      <xdr:spPr>
        <a:xfrm>
          <a:off x="152398" y="10583"/>
          <a:ext cx="22658755" cy="503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Segoe UI Black" panose="020B0A02040204020203" pitchFamily="34" charset="0"/>
              <a:ea typeface="Segoe UI Black" panose="020B0A02040204020203" pitchFamily="34" charset="0"/>
            </a:rPr>
            <a:t>EMPLOYEE ATTENDANCE TRACKER</a:t>
          </a:r>
          <a:r>
            <a:rPr lang="en-US" sz="2400" b="1" baseline="0">
              <a:latin typeface="Segoe UI Black" panose="020B0A02040204020203" pitchFamily="34" charset="0"/>
              <a:ea typeface="Segoe UI Black" panose="020B0A02040204020203" pitchFamily="34" charset="0"/>
            </a:rPr>
            <a:t> </a:t>
          </a:r>
          <a:r>
            <a:rPr lang="en-US" sz="2400" b="1">
              <a:latin typeface="Segoe UI Black" panose="020B0A02040204020203" pitchFamily="34" charset="0"/>
              <a:ea typeface="Segoe UI Black" panose="020B0A02040204020203" pitchFamily="34" charset="0"/>
            </a:rPr>
            <a:t>DASHBOARD – 2025</a:t>
          </a:r>
        </a:p>
      </xdr:txBody>
    </xdr:sp>
    <xdr:clientData/>
  </xdr:twoCellAnchor>
  <xdr:twoCellAnchor>
    <xdr:from>
      <xdr:col>17</xdr:col>
      <xdr:colOff>473242</xdr:colOff>
      <xdr:row>29</xdr:row>
      <xdr:rowOff>97863</xdr:rowOff>
    </xdr:from>
    <xdr:to>
      <xdr:col>30</xdr:col>
      <xdr:colOff>215008</xdr:colOff>
      <xdr:row>51</xdr:row>
      <xdr:rowOff>2476</xdr:rowOff>
    </xdr:to>
    <xdr:grpSp>
      <xdr:nvGrpSpPr>
        <xdr:cNvPr id="32" name="Group 31">
          <a:extLst>
            <a:ext uri="{FF2B5EF4-FFF2-40B4-BE49-F238E27FC236}">
              <a16:creationId xmlns:a16="http://schemas.microsoft.com/office/drawing/2014/main" id="{0CA5B52F-6D84-488E-AA85-8A6278B80318}"/>
            </a:ext>
          </a:extLst>
        </xdr:cNvPr>
        <xdr:cNvGrpSpPr/>
      </xdr:nvGrpSpPr>
      <xdr:grpSpPr>
        <a:xfrm>
          <a:off x="10882706" y="5359292"/>
          <a:ext cx="7701945" cy="3896041"/>
          <a:chOff x="10938933" y="5630333"/>
          <a:chExt cx="7761817" cy="4089400"/>
        </a:xfrm>
      </xdr:grpSpPr>
      <xdr:sp macro="" textlink="">
        <xdr:nvSpPr>
          <xdr:cNvPr id="30" name="Rectangle: Rounded Corners 29">
            <a:extLst>
              <a:ext uri="{FF2B5EF4-FFF2-40B4-BE49-F238E27FC236}">
                <a16:creationId xmlns:a16="http://schemas.microsoft.com/office/drawing/2014/main" id="{4816DDAB-D56B-48A7-B51B-615A82BDBF30}"/>
              </a:ext>
            </a:extLst>
          </xdr:cNvPr>
          <xdr:cNvSpPr/>
        </xdr:nvSpPr>
        <xdr:spPr>
          <a:xfrm>
            <a:off x="10938933" y="5630333"/>
            <a:ext cx="7761817" cy="408940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235CE7A2-E738-4C69-925C-3E5CA14D11A9}"/>
              </a:ext>
            </a:extLst>
          </xdr:cNvPr>
          <xdr:cNvGraphicFramePr>
            <a:graphicFrameLocks/>
          </xdr:cNvGraphicFramePr>
        </xdr:nvGraphicFramePr>
        <xdr:xfrm>
          <a:off x="11089218" y="5905499"/>
          <a:ext cx="7421032" cy="332316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510267</xdr:colOff>
      <xdr:row>3</xdr:row>
      <xdr:rowOff>136071</xdr:rowOff>
    </xdr:from>
    <xdr:to>
      <xdr:col>4</xdr:col>
      <xdr:colOff>102053</xdr:colOff>
      <xdr:row>10</xdr:row>
      <xdr:rowOff>45356</xdr:rowOff>
    </xdr:to>
    <xdr:sp macro="" textlink="">
      <xdr:nvSpPr>
        <xdr:cNvPr id="35" name="Rectangle 34">
          <a:extLst>
            <a:ext uri="{FF2B5EF4-FFF2-40B4-BE49-F238E27FC236}">
              <a16:creationId xmlns:a16="http://schemas.microsoft.com/office/drawing/2014/main" id="{96E0A6A9-C59E-46C2-B971-9E75BA495B0F}"/>
            </a:ext>
          </a:extLst>
        </xdr:cNvPr>
        <xdr:cNvSpPr/>
      </xdr:nvSpPr>
      <xdr:spPr>
        <a:xfrm>
          <a:off x="510267" y="680357"/>
          <a:ext cx="2041072" cy="117928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7200"/>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400" refreshedDate="45803.505084143515" createdVersion="7" refreshedVersion="7" minRefreshableVersion="3" recordCount="310" xr:uid="{720159AD-C773-4330-96EF-66BA5F42AF0C}">
  <cacheSource type="worksheet">
    <worksheetSource name="Attendance_"/>
  </cacheSource>
  <cacheFields count="10">
    <cacheField name="Date" numFmtId="0">
      <sharedItems count="31">
        <s v="2025-05-01"/>
        <s v="2025-05-02"/>
        <s v="2025-05-03"/>
        <s v="2025-05-04"/>
        <s v="2025-05-05"/>
        <s v="2025-05-06"/>
        <s v="2025-05-07"/>
        <s v="2025-05-08"/>
        <s v="2025-05-09"/>
        <s v="2025-05-10"/>
        <s v="2025-05-11"/>
        <s v="2025-05-12"/>
        <s v="2025-05-13"/>
        <s v="2025-05-14"/>
        <s v="2025-05-15"/>
        <s v="2025-05-16"/>
        <s v="2025-05-17"/>
        <s v="2025-05-18"/>
        <s v="2025-05-19"/>
        <s v="2025-05-20"/>
        <s v="2025-05-21"/>
        <s v="2025-05-22"/>
        <s v="2025-05-23"/>
        <s v="2025-05-24"/>
        <s v="2025-05-25"/>
        <s v="2025-05-26"/>
        <s v="2025-05-27"/>
        <s v="2025-05-28"/>
        <s v="2025-05-29"/>
        <s v="2025-05-30"/>
        <s v="2025-05-31"/>
      </sharedItems>
    </cacheField>
    <cacheField name="Employee Name" numFmtId="0">
      <sharedItems count="10">
        <s v="Ali Khan"/>
        <s v="Sara Ahmed"/>
        <s v="Umar Farooq"/>
        <s v="Ayesha Noor"/>
        <s v="Zain Raza"/>
        <s v="Fatima Tariq"/>
        <s v="Bilal Saeed"/>
        <s v="Nida Haroon"/>
        <s v="Hassan Ali"/>
        <s v="Mehwish Aslam"/>
      </sharedItems>
    </cacheField>
    <cacheField name="Employee ID" numFmtId="0">
      <sharedItems/>
    </cacheField>
    <cacheField name="Department" numFmtId="0">
      <sharedItems count="5">
        <s v="Sales"/>
        <s v="HR"/>
        <s v="Marketing"/>
        <s v="Finance"/>
        <s v="IT"/>
      </sharedItems>
    </cacheField>
    <cacheField name="Status" numFmtId="0">
      <sharedItems count="3">
        <s v="Present"/>
        <s v="Late"/>
        <s v="Absent"/>
      </sharedItems>
    </cacheField>
    <cacheField name="Check-In Time" numFmtId="0">
      <sharedItems containsBlank="1"/>
    </cacheField>
    <cacheField name="Day" numFmtId="0">
      <sharedItems count="7">
        <s v="Thursday"/>
        <s v="Friday"/>
        <s v="Saturday"/>
        <s v="Sunday"/>
        <s v="Monday"/>
        <s v="Tuesday"/>
        <s v="Wednesday"/>
      </sharedItems>
    </cacheField>
    <cacheField name="Late count" numFmtId="0">
      <sharedItems containsSemiMixedTypes="0" containsString="0" containsNumber="1" containsInteger="1" minValue="0" maxValue="1"/>
    </cacheField>
    <cacheField name="Present count" numFmtId="0">
      <sharedItems containsSemiMixedTypes="0" containsString="0" containsNumber="1" containsInteger="1" minValue="0" maxValue="1"/>
    </cacheField>
    <cacheField name="Absent cou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72119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x v="0"/>
    <x v="0"/>
    <s v="E001"/>
    <x v="0"/>
    <x v="0"/>
    <s v="09:05 AM"/>
    <x v="0"/>
    <n v="0"/>
    <n v="1"/>
    <n v="0"/>
  </r>
  <r>
    <x v="0"/>
    <x v="1"/>
    <s v="E002"/>
    <x v="1"/>
    <x v="0"/>
    <s v="08:58 AM"/>
    <x v="0"/>
    <n v="0"/>
    <n v="1"/>
    <n v="0"/>
  </r>
  <r>
    <x v="0"/>
    <x v="2"/>
    <s v="E003"/>
    <x v="2"/>
    <x v="0"/>
    <s v="08:56 AM"/>
    <x v="0"/>
    <n v="0"/>
    <n v="1"/>
    <n v="0"/>
  </r>
  <r>
    <x v="0"/>
    <x v="3"/>
    <s v="E004"/>
    <x v="3"/>
    <x v="0"/>
    <s v="09:08 AM"/>
    <x v="0"/>
    <n v="0"/>
    <n v="1"/>
    <n v="0"/>
  </r>
  <r>
    <x v="0"/>
    <x v="4"/>
    <s v="E005"/>
    <x v="4"/>
    <x v="1"/>
    <s v="09:36 AM"/>
    <x v="0"/>
    <n v="1"/>
    <n v="0"/>
    <n v="0"/>
  </r>
  <r>
    <x v="0"/>
    <x v="5"/>
    <s v="E006"/>
    <x v="0"/>
    <x v="0"/>
    <s v="08:57 AM"/>
    <x v="0"/>
    <n v="0"/>
    <n v="1"/>
    <n v="0"/>
  </r>
  <r>
    <x v="0"/>
    <x v="6"/>
    <s v="E007"/>
    <x v="1"/>
    <x v="0"/>
    <s v="09:00 AM"/>
    <x v="0"/>
    <n v="0"/>
    <n v="1"/>
    <n v="0"/>
  </r>
  <r>
    <x v="0"/>
    <x v="7"/>
    <s v="E008"/>
    <x v="2"/>
    <x v="0"/>
    <s v="08:56 AM"/>
    <x v="0"/>
    <n v="0"/>
    <n v="1"/>
    <n v="0"/>
  </r>
  <r>
    <x v="0"/>
    <x v="8"/>
    <s v="E009"/>
    <x v="3"/>
    <x v="0"/>
    <s v="08:51 AM"/>
    <x v="0"/>
    <n v="0"/>
    <n v="1"/>
    <n v="0"/>
  </r>
  <r>
    <x v="0"/>
    <x v="9"/>
    <s v="E010"/>
    <x v="4"/>
    <x v="0"/>
    <s v="09:03 AM"/>
    <x v="0"/>
    <n v="0"/>
    <n v="1"/>
    <n v="0"/>
  </r>
  <r>
    <x v="1"/>
    <x v="0"/>
    <s v="E001"/>
    <x v="0"/>
    <x v="0"/>
    <s v="09:05 AM"/>
    <x v="1"/>
    <n v="0"/>
    <n v="1"/>
    <n v="0"/>
  </r>
  <r>
    <x v="1"/>
    <x v="1"/>
    <s v="E002"/>
    <x v="1"/>
    <x v="1"/>
    <s v="09:26 AM"/>
    <x v="1"/>
    <n v="1"/>
    <n v="0"/>
    <n v="0"/>
  </r>
  <r>
    <x v="1"/>
    <x v="2"/>
    <s v="E003"/>
    <x v="2"/>
    <x v="0"/>
    <s v="09:08 AM"/>
    <x v="1"/>
    <n v="0"/>
    <n v="1"/>
    <n v="0"/>
  </r>
  <r>
    <x v="1"/>
    <x v="3"/>
    <s v="E004"/>
    <x v="3"/>
    <x v="0"/>
    <s v="09:05 AM"/>
    <x v="1"/>
    <n v="0"/>
    <n v="1"/>
    <n v="0"/>
  </r>
  <r>
    <x v="1"/>
    <x v="4"/>
    <s v="E005"/>
    <x v="4"/>
    <x v="0"/>
    <s v="08:59 AM"/>
    <x v="1"/>
    <n v="0"/>
    <n v="1"/>
    <n v="0"/>
  </r>
  <r>
    <x v="1"/>
    <x v="5"/>
    <s v="E006"/>
    <x v="0"/>
    <x v="2"/>
    <m/>
    <x v="1"/>
    <n v="0"/>
    <n v="0"/>
    <n v="1"/>
  </r>
  <r>
    <x v="1"/>
    <x v="6"/>
    <s v="E007"/>
    <x v="1"/>
    <x v="0"/>
    <s v="08:54 AM"/>
    <x v="1"/>
    <n v="0"/>
    <n v="1"/>
    <n v="0"/>
  </r>
  <r>
    <x v="1"/>
    <x v="7"/>
    <s v="E008"/>
    <x v="2"/>
    <x v="0"/>
    <s v="09:03 AM"/>
    <x v="1"/>
    <n v="0"/>
    <n v="1"/>
    <n v="0"/>
  </r>
  <r>
    <x v="1"/>
    <x v="8"/>
    <s v="E009"/>
    <x v="3"/>
    <x v="0"/>
    <s v="08:50 AM"/>
    <x v="1"/>
    <n v="0"/>
    <n v="1"/>
    <n v="0"/>
  </r>
  <r>
    <x v="1"/>
    <x v="9"/>
    <s v="E010"/>
    <x v="4"/>
    <x v="0"/>
    <s v="09:08 AM"/>
    <x v="1"/>
    <n v="0"/>
    <n v="1"/>
    <n v="0"/>
  </r>
  <r>
    <x v="2"/>
    <x v="0"/>
    <s v="E001"/>
    <x v="0"/>
    <x v="0"/>
    <s v="08:56 AM"/>
    <x v="2"/>
    <n v="0"/>
    <n v="1"/>
    <n v="0"/>
  </r>
  <r>
    <x v="2"/>
    <x v="1"/>
    <s v="E002"/>
    <x v="1"/>
    <x v="0"/>
    <s v="09:04 AM"/>
    <x v="2"/>
    <n v="0"/>
    <n v="1"/>
    <n v="0"/>
  </r>
  <r>
    <x v="2"/>
    <x v="2"/>
    <s v="E003"/>
    <x v="2"/>
    <x v="0"/>
    <s v="08:51 AM"/>
    <x v="2"/>
    <n v="0"/>
    <n v="1"/>
    <n v="0"/>
  </r>
  <r>
    <x v="2"/>
    <x v="3"/>
    <s v="E004"/>
    <x v="3"/>
    <x v="0"/>
    <s v="08:59 AM"/>
    <x v="2"/>
    <n v="0"/>
    <n v="1"/>
    <n v="0"/>
  </r>
  <r>
    <x v="2"/>
    <x v="4"/>
    <s v="E005"/>
    <x v="4"/>
    <x v="2"/>
    <m/>
    <x v="2"/>
    <n v="0"/>
    <n v="0"/>
    <n v="1"/>
  </r>
  <r>
    <x v="2"/>
    <x v="5"/>
    <s v="E006"/>
    <x v="0"/>
    <x v="1"/>
    <s v="09:28 AM"/>
    <x v="2"/>
    <n v="1"/>
    <n v="0"/>
    <n v="0"/>
  </r>
  <r>
    <x v="2"/>
    <x v="6"/>
    <s v="E007"/>
    <x v="1"/>
    <x v="0"/>
    <s v="08:56 AM"/>
    <x v="2"/>
    <n v="0"/>
    <n v="1"/>
    <n v="0"/>
  </r>
  <r>
    <x v="2"/>
    <x v="7"/>
    <s v="E008"/>
    <x v="2"/>
    <x v="0"/>
    <s v="09:09 AM"/>
    <x v="2"/>
    <n v="0"/>
    <n v="1"/>
    <n v="0"/>
  </r>
  <r>
    <x v="2"/>
    <x v="8"/>
    <s v="E009"/>
    <x v="3"/>
    <x v="0"/>
    <s v="08:59 AM"/>
    <x v="2"/>
    <n v="0"/>
    <n v="1"/>
    <n v="0"/>
  </r>
  <r>
    <x v="2"/>
    <x v="9"/>
    <s v="E010"/>
    <x v="4"/>
    <x v="1"/>
    <s v="09:39 AM"/>
    <x v="2"/>
    <n v="1"/>
    <n v="0"/>
    <n v="0"/>
  </r>
  <r>
    <x v="3"/>
    <x v="0"/>
    <s v="E001"/>
    <x v="0"/>
    <x v="0"/>
    <s v="08:57 AM"/>
    <x v="3"/>
    <n v="0"/>
    <n v="1"/>
    <n v="0"/>
  </r>
  <r>
    <x v="3"/>
    <x v="1"/>
    <s v="E002"/>
    <x v="1"/>
    <x v="2"/>
    <m/>
    <x v="3"/>
    <n v="0"/>
    <n v="0"/>
    <n v="1"/>
  </r>
  <r>
    <x v="3"/>
    <x v="2"/>
    <s v="E003"/>
    <x v="2"/>
    <x v="1"/>
    <s v="09:21 AM"/>
    <x v="3"/>
    <n v="1"/>
    <n v="0"/>
    <n v="0"/>
  </r>
  <r>
    <x v="3"/>
    <x v="3"/>
    <s v="E004"/>
    <x v="3"/>
    <x v="0"/>
    <s v="08:51 AM"/>
    <x v="3"/>
    <n v="0"/>
    <n v="1"/>
    <n v="0"/>
  </r>
  <r>
    <x v="3"/>
    <x v="4"/>
    <s v="E005"/>
    <x v="4"/>
    <x v="0"/>
    <s v="09:05 AM"/>
    <x v="3"/>
    <n v="0"/>
    <n v="1"/>
    <n v="0"/>
  </r>
  <r>
    <x v="3"/>
    <x v="5"/>
    <s v="E006"/>
    <x v="0"/>
    <x v="2"/>
    <m/>
    <x v="3"/>
    <n v="0"/>
    <n v="0"/>
    <n v="1"/>
  </r>
  <r>
    <x v="3"/>
    <x v="6"/>
    <s v="E007"/>
    <x v="1"/>
    <x v="0"/>
    <s v="09:05 AM"/>
    <x v="3"/>
    <n v="0"/>
    <n v="1"/>
    <n v="0"/>
  </r>
  <r>
    <x v="3"/>
    <x v="7"/>
    <s v="E008"/>
    <x v="2"/>
    <x v="0"/>
    <s v="09:00 AM"/>
    <x v="3"/>
    <n v="0"/>
    <n v="1"/>
    <n v="0"/>
  </r>
  <r>
    <x v="3"/>
    <x v="8"/>
    <s v="E009"/>
    <x v="3"/>
    <x v="0"/>
    <s v="09:06 AM"/>
    <x v="3"/>
    <n v="0"/>
    <n v="1"/>
    <n v="0"/>
  </r>
  <r>
    <x v="3"/>
    <x v="9"/>
    <s v="E010"/>
    <x v="4"/>
    <x v="0"/>
    <s v="09:01 AM"/>
    <x v="3"/>
    <n v="0"/>
    <n v="1"/>
    <n v="0"/>
  </r>
  <r>
    <x v="4"/>
    <x v="0"/>
    <s v="E001"/>
    <x v="0"/>
    <x v="0"/>
    <s v="09:02 AM"/>
    <x v="4"/>
    <n v="0"/>
    <n v="1"/>
    <n v="0"/>
  </r>
  <r>
    <x v="4"/>
    <x v="1"/>
    <s v="E002"/>
    <x v="1"/>
    <x v="0"/>
    <s v="09:05 AM"/>
    <x v="4"/>
    <n v="0"/>
    <n v="1"/>
    <n v="0"/>
  </r>
  <r>
    <x v="4"/>
    <x v="2"/>
    <s v="E003"/>
    <x v="2"/>
    <x v="0"/>
    <s v="09:06 AM"/>
    <x v="4"/>
    <n v="0"/>
    <n v="1"/>
    <n v="0"/>
  </r>
  <r>
    <x v="4"/>
    <x v="3"/>
    <s v="E004"/>
    <x v="3"/>
    <x v="0"/>
    <s v="08:57 AM"/>
    <x v="4"/>
    <n v="0"/>
    <n v="1"/>
    <n v="0"/>
  </r>
  <r>
    <x v="4"/>
    <x v="4"/>
    <s v="E005"/>
    <x v="4"/>
    <x v="0"/>
    <s v="09:03 AM"/>
    <x v="4"/>
    <n v="0"/>
    <n v="1"/>
    <n v="0"/>
  </r>
  <r>
    <x v="4"/>
    <x v="5"/>
    <s v="E006"/>
    <x v="0"/>
    <x v="0"/>
    <s v="08:55 AM"/>
    <x v="4"/>
    <n v="0"/>
    <n v="1"/>
    <n v="0"/>
  </r>
  <r>
    <x v="4"/>
    <x v="6"/>
    <s v="E007"/>
    <x v="1"/>
    <x v="0"/>
    <s v="09:05 AM"/>
    <x v="4"/>
    <n v="0"/>
    <n v="1"/>
    <n v="0"/>
  </r>
  <r>
    <x v="4"/>
    <x v="7"/>
    <s v="E008"/>
    <x v="2"/>
    <x v="0"/>
    <s v="09:08 AM"/>
    <x v="4"/>
    <n v="0"/>
    <n v="1"/>
    <n v="0"/>
  </r>
  <r>
    <x v="4"/>
    <x v="8"/>
    <s v="E009"/>
    <x v="3"/>
    <x v="2"/>
    <m/>
    <x v="4"/>
    <n v="0"/>
    <n v="0"/>
    <n v="1"/>
  </r>
  <r>
    <x v="4"/>
    <x v="9"/>
    <s v="E010"/>
    <x v="4"/>
    <x v="1"/>
    <s v="09:32 AM"/>
    <x v="4"/>
    <n v="1"/>
    <n v="0"/>
    <n v="0"/>
  </r>
  <r>
    <x v="5"/>
    <x v="0"/>
    <s v="E001"/>
    <x v="0"/>
    <x v="0"/>
    <s v="09:00 AM"/>
    <x v="5"/>
    <n v="0"/>
    <n v="1"/>
    <n v="0"/>
  </r>
  <r>
    <x v="5"/>
    <x v="1"/>
    <s v="E002"/>
    <x v="1"/>
    <x v="0"/>
    <s v="09:06 AM"/>
    <x v="5"/>
    <n v="0"/>
    <n v="1"/>
    <n v="0"/>
  </r>
  <r>
    <x v="5"/>
    <x v="2"/>
    <s v="E003"/>
    <x v="2"/>
    <x v="1"/>
    <s v="09:33 AM"/>
    <x v="5"/>
    <n v="1"/>
    <n v="0"/>
    <n v="0"/>
  </r>
  <r>
    <x v="5"/>
    <x v="3"/>
    <s v="E004"/>
    <x v="3"/>
    <x v="0"/>
    <s v="08:50 AM"/>
    <x v="5"/>
    <n v="0"/>
    <n v="1"/>
    <n v="0"/>
  </r>
  <r>
    <x v="5"/>
    <x v="4"/>
    <s v="E005"/>
    <x v="4"/>
    <x v="2"/>
    <m/>
    <x v="5"/>
    <n v="0"/>
    <n v="0"/>
    <n v="1"/>
  </r>
  <r>
    <x v="5"/>
    <x v="5"/>
    <s v="E006"/>
    <x v="0"/>
    <x v="1"/>
    <s v="09:39 AM"/>
    <x v="5"/>
    <n v="1"/>
    <n v="0"/>
    <n v="0"/>
  </r>
  <r>
    <x v="5"/>
    <x v="6"/>
    <s v="E007"/>
    <x v="1"/>
    <x v="2"/>
    <m/>
    <x v="5"/>
    <n v="0"/>
    <n v="0"/>
    <n v="1"/>
  </r>
  <r>
    <x v="5"/>
    <x v="7"/>
    <s v="E008"/>
    <x v="2"/>
    <x v="0"/>
    <s v="08:52 AM"/>
    <x v="5"/>
    <n v="0"/>
    <n v="1"/>
    <n v="0"/>
  </r>
  <r>
    <x v="5"/>
    <x v="8"/>
    <s v="E009"/>
    <x v="3"/>
    <x v="0"/>
    <s v="08:51 AM"/>
    <x v="5"/>
    <n v="0"/>
    <n v="1"/>
    <n v="0"/>
  </r>
  <r>
    <x v="5"/>
    <x v="9"/>
    <s v="E010"/>
    <x v="4"/>
    <x v="0"/>
    <s v="08:57 AM"/>
    <x v="5"/>
    <n v="0"/>
    <n v="1"/>
    <n v="0"/>
  </r>
  <r>
    <x v="6"/>
    <x v="0"/>
    <s v="E001"/>
    <x v="0"/>
    <x v="0"/>
    <s v="09:07 AM"/>
    <x v="6"/>
    <n v="0"/>
    <n v="1"/>
    <n v="0"/>
  </r>
  <r>
    <x v="6"/>
    <x v="1"/>
    <s v="E002"/>
    <x v="1"/>
    <x v="0"/>
    <s v="08:58 AM"/>
    <x v="6"/>
    <n v="0"/>
    <n v="1"/>
    <n v="0"/>
  </r>
  <r>
    <x v="6"/>
    <x v="2"/>
    <s v="E003"/>
    <x v="2"/>
    <x v="0"/>
    <s v="09:00 AM"/>
    <x v="6"/>
    <n v="0"/>
    <n v="1"/>
    <n v="0"/>
  </r>
  <r>
    <x v="6"/>
    <x v="3"/>
    <s v="E004"/>
    <x v="3"/>
    <x v="0"/>
    <s v="09:04 AM"/>
    <x v="6"/>
    <n v="0"/>
    <n v="1"/>
    <n v="0"/>
  </r>
  <r>
    <x v="6"/>
    <x v="4"/>
    <s v="E005"/>
    <x v="4"/>
    <x v="0"/>
    <s v="08:59 AM"/>
    <x v="6"/>
    <n v="0"/>
    <n v="1"/>
    <n v="0"/>
  </r>
  <r>
    <x v="6"/>
    <x v="5"/>
    <s v="E006"/>
    <x v="0"/>
    <x v="0"/>
    <s v="08:55 AM"/>
    <x v="6"/>
    <n v="0"/>
    <n v="1"/>
    <n v="0"/>
  </r>
  <r>
    <x v="6"/>
    <x v="6"/>
    <s v="E007"/>
    <x v="1"/>
    <x v="0"/>
    <s v="09:04 AM"/>
    <x v="6"/>
    <n v="0"/>
    <n v="1"/>
    <n v="0"/>
  </r>
  <r>
    <x v="6"/>
    <x v="7"/>
    <s v="E008"/>
    <x v="2"/>
    <x v="0"/>
    <s v="08:55 AM"/>
    <x v="6"/>
    <n v="0"/>
    <n v="1"/>
    <n v="0"/>
  </r>
  <r>
    <x v="6"/>
    <x v="8"/>
    <s v="E009"/>
    <x v="3"/>
    <x v="0"/>
    <s v="09:05 AM"/>
    <x v="6"/>
    <n v="0"/>
    <n v="1"/>
    <n v="0"/>
  </r>
  <r>
    <x v="6"/>
    <x v="9"/>
    <s v="E010"/>
    <x v="4"/>
    <x v="0"/>
    <s v="09:05 AM"/>
    <x v="6"/>
    <n v="0"/>
    <n v="1"/>
    <n v="0"/>
  </r>
  <r>
    <x v="7"/>
    <x v="0"/>
    <s v="E001"/>
    <x v="0"/>
    <x v="0"/>
    <s v="09:02 AM"/>
    <x v="0"/>
    <n v="0"/>
    <n v="1"/>
    <n v="0"/>
  </r>
  <r>
    <x v="7"/>
    <x v="1"/>
    <s v="E002"/>
    <x v="1"/>
    <x v="1"/>
    <s v="09:28 AM"/>
    <x v="0"/>
    <n v="1"/>
    <n v="0"/>
    <n v="0"/>
  </r>
  <r>
    <x v="7"/>
    <x v="2"/>
    <s v="E003"/>
    <x v="2"/>
    <x v="0"/>
    <s v="09:04 AM"/>
    <x v="0"/>
    <n v="0"/>
    <n v="1"/>
    <n v="0"/>
  </r>
  <r>
    <x v="7"/>
    <x v="3"/>
    <s v="E004"/>
    <x v="3"/>
    <x v="2"/>
    <m/>
    <x v="0"/>
    <n v="0"/>
    <n v="0"/>
    <n v="1"/>
  </r>
  <r>
    <x v="7"/>
    <x v="4"/>
    <s v="E005"/>
    <x v="4"/>
    <x v="2"/>
    <m/>
    <x v="0"/>
    <n v="0"/>
    <n v="0"/>
    <n v="1"/>
  </r>
  <r>
    <x v="7"/>
    <x v="5"/>
    <s v="E006"/>
    <x v="0"/>
    <x v="0"/>
    <s v="09:08 AM"/>
    <x v="0"/>
    <n v="0"/>
    <n v="1"/>
    <n v="0"/>
  </r>
  <r>
    <x v="7"/>
    <x v="6"/>
    <s v="E007"/>
    <x v="1"/>
    <x v="0"/>
    <s v="09:01 AM"/>
    <x v="0"/>
    <n v="0"/>
    <n v="1"/>
    <n v="0"/>
  </r>
  <r>
    <x v="7"/>
    <x v="7"/>
    <s v="E008"/>
    <x v="2"/>
    <x v="0"/>
    <s v="09:06 AM"/>
    <x v="0"/>
    <n v="0"/>
    <n v="1"/>
    <n v="0"/>
  </r>
  <r>
    <x v="7"/>
    <x v="8"/>
    <s v="E009"/>
    <x v="3"/>
    <x v="0"/>
    <s v="08:57 AM"/>
    <x v="0"/>
    <n v="0"/>
    <n v="1"/>
    <n v="0"/>
  </r>
  <r>
    <x v="7"/>
    <x v="9"/>
    <s v="E010"/>
    <x v="4"/>
    <x v="1"/>
    <s v="09:34 AM"/>
    <x v="0"/>
    <n v="1"/>
    <n v="0"/>
    <n v="0"/>
  </r>
  <r>
    <x v="8"/>
    <x v="0"/>
    <s v="E001"/>
    <x v="0"/>
    <x v="0"/>
    <s v="09:10 AM"/>
    <x v="1"/>
    <n v="0"/>
    <n v="1"/>
    <n v="0"/>
  </r>
  <r>
    <x v="8"/>
    <x v="1"/>
    <s v="E002"/>
    <x v="1"/>
    <x v="0"/>
    <s v="08:58 AM"/>
    <x v="1"/>
    <n v="0"/>
    <n v="1"/>
    <n v="0"/>
  </r>
  <r>
    <x v="8"/>
    <x v="2"/>
    <s v="E003"/>
    <x v="2"/>
    <x v="2"/>
    <m/>
    <x v="1"/>
    <n v="0"/>
    <n v="0"/>
    <n v="1"/>
  </r>
  <r>
    <x v="8"/>
    <x v="3"/>
    <s v="E004"/>
    <x v="3"/>
    <x v="0"/>
    <s v="09:03 AM"/>
    <x v="1"/>
    <n v="0"/>
    <n v="1"/>
    <n v="0"/>
  </r>
  <r>
    <x v="8"/>
    <x v="4"/>
    <s v="E005"/>
    <x v="4"/>
    <x v="0"/>
    <s v="08:50 AM"/>
    <x v="1"/>
    <n v="0"/>
    <n v="1"/>
    <n v="0"/>
  </r>
  <r>
    <x v="8"/>
    <x v="5"/>
    <s v="E006"/>
    <x v="0"/>
    <x v="1"/>
    <s v="09:26 AM"/>
    <x v="1"/>
    <n v="1"/>
    <n v="0"/>
    <n v="0"/>
  </r>
  <r>
    <x v="8"/>
    <x v="6"/>
    <s v="E007"/>
    <x v="1"/>
    <x v="0"/>
    <s v="08:52 AM"/>
    <x v="1"/>
    <n v="0"/>
    <n v="1"/>
    <n v="0"/>
  </r>
  <r>
    <x v="8"/>
    <x v="7"/>
    <s v="E008"/>
    <x v="2"/>
    <x v="0"/>
    <s v="09:00 AM"/>
    <x v="1"/>
    <n v="0"/>
    <n v="1"/>
    <n v="0"/>
  </r>
  <r>
    <x v="8"/>
    <x v="8"/>
    <s v="E009"/>
    <x v="3"/>
    <x v="0"/>
    <s v="09:09 AM"/>
    <x v="1"/>
    <n v="0"/>
    <n v="1"/>
    <n v="0"/>
  </r>
  <r>
    <x v="8"/>
    <x v="9"/>
    <s v="E010"/>
    <x v="4"/>
    <x v="2"/>
    <m/>
    <x v="1"/>
    <n v="0"/>
    <n v="0"/>
    <n v="1"/>
  </r>
  <r>
    <x v="9"/>
    <x v="0"/>
    <s v="E001"/>
    <x v="0"/>
    <x v="0"/>
    <s v="08:54 AM"/>
    <x v="2"/>
    <n v="0"/>
    <n v="1"/>
    <n v="0"/>
  </r>
  <r>
    <x v="9"/>
    <x v="1"/>
    <s v="E002"/>
    <x v="1"/>
    <x v="1"/>
    <s v="09:22 AM"/>
    <x v="2"/>
    <n v="1"/>
    <n v="0"/>
    <n v="0"/>
  </r>
  <r>
    <x v="9"/>
    <x v="2"/>
    <s v="E003"/>
    <x v="2"/>
    <x v="0"/>
    <s v="09:01 AM"/>
    <x v="2"/>
    <n v="0"/>
    <n v="1"/>
    <n v="0"/>
  </r>
  <r>
    <x v="9"/>
    <x v="3"/>
    <s v="E004"/>
    <x v="3"/>
    <x v="0"/>
    <s v="08:56 AM"/>
    <x v="2"/>
    <n v="0"/>
    <n v="1"/>
    <n v="0"/>
  </r>
  <r>
    <x v="9"/>
    <x v="4"/>
    <s v="E005"/>
    <x v="4"/>
    <x v="0"/>
    <s v="08:51 AM"/>
    <x v="2"/>
    <n v="0"/>
    <n v="1"/>
    <n v="0"/>
  </r>
  <r>
    <x v="9"/>
    <x v="5"/>
    <s v="E006"/>
    <x v="0"/>
    <x v="0"/>
    <s v="09:00 AM"/>
    <x v="2"/>
    <n v="0"/>
    <n v="1"/>
    <n v="0"/>
  </r>
  <r>
    <x v="9"/>
    <x v="6"/>
    <s v="E007"/>
    <x v="1"/>
    <x v="0"/>
    <s v="08:55 AM"/>
    <x v="2"/>
    <n v="0"/>
    <n v="1"/>
    <n v="0"/>
  </r>
  <r>
    <x v="9"/>
    <x v="7"/>
    <s v="E008"/>
    <x v="2"/>
    <x v="2"/>
    <m/>
    <x v="2"/>
    <n v="0"/>
    <n v="0"/>
    <n v="1"/>
  </r>
  <r>
    <x v="9"/>
    <x v="8"/>
    <s v="E009"/>
    <x v="3"/>
    <x v="1"/>
    <s v="09:39 AM"/>
    <x v="2"/>
    <n v="1"/>
    <n v="0"/>
    <n v="0"/>
  </r>
  <r>
    <x v="9"/>
    <x v="9"/>
    <s v="E010"/>
    <x v="4"/>
    <x v="1"/>
    <s v="09:26 AM"/>
    <x v="2"/>
    <n v="1"/>
    <n v="0"/>
    <n v="0"/>
  </r>
  <r>
    <x v="10"/>
    <x v="0"/>
    <s v="E001"/>
    <x v="0"/>
    <x v="0"/>
    <s v="08:56 AM"/>
    <x v="3"/>
    <n v="0"/>
    <n v="1"/>
    <n v="0"/>
  </r>
  <r>
    <x v="10"/>
    <x v="1"/>
    <s v="E002"/>
    <x v="1"/>
    <x v="0"/>
    <s v="09:05 AM"/>
    <x v="3"/>
    <n v="0"/>
    <n v="1"/>
    <n v="0"/>
  </r>
  <r>
    <x v="10"/>
    <x v="2"/>
    <s v="E003"/>
    <x v="2"/>
    <x v="0"/>
    <s v="09:04 AM"/>
    <x v="3"/>
    <n v="0"/>
    <n v="1"/>
    <n v="0"/>
  </r>
  <r>
    <x v="10"/>
    <x v="3"/>
    <s v="E004"/>
    <x v="3"/>
    <x v="0"/>
    <s v="08:59 AM"/>
    <x v="3"/>
    <n v="0"/>
    <n v="1"/>
    <n v="0"/>
  </r>
  <r>
    <x v="10"/>
    <x v="4"/>
    <s v="E005"/>
    <x v="4"/>
    <x v="0"/>
    <s v="09:04 AM"/>
    <x v="3"/>
    <n v="0"/>
    <n v="1"/>
    <n v="0"/>
  </r>
  <r>
    <x v="10"/>
    <x v="5"/>
    <s v="E006"/>
    <x v="0"/>
    <x v="1"/>
    <s v="09:28 AM"/>
    <x v="3"/>
    <n v="1"/>
    <n v="0"/>
    <n v="0"/>
  </r>
  <r>
    <x v="10"/>
    <x v="6"/>
    <s v="E007"/>
    <x v="1"/>
    <x v="0"/>
    <s v="08:57 AM"/>
    <x v="3"/>
    <n v="0"/>
    <n v="1"/>
    <n v="0"/>
  </r>
  <r>
    <x v="10"/>
    <x v="7"/>
    <s v="E008"/>
    <x v="2"/>
    <x v="0"/>
    <s v="08:53 AM"/>
    <x v="3"/>
    <n v="0"/>
    <n v="1"/>
    <n v="0"/>
  </r>
  <r>
    <x v="10"/>
    <x v="8"/>
    <s v="E009"/>
    <x v="3"/>
    <x v="0"/>
    <s v="08:53 AM"/>
    <x v="3"/>
    <n v="0"/>
    <n v="1"/>
    <n v="0"/>
  </r>
  <r>
    <x v="10"/>
    <x v="9"/>
    <s v="E010"/>
    <x v="4"/>
    <x v="0"/>
    <s v="08:55 AM"/>
    <x v="3"/>
    <n v="0"/>
    <n v="1"/>
    <n v="0"/>
  </r>
  <r>
    <x v="11"/>
    <x v="0"/>
    <s v="E001"/>
    <x v="0"/>
    <x v="2"/>
    <m/>
    <x v="4"/>
    <n v="0"/>
    <n v="0"/>
    <n v="1"/>
  </r>
  <r>
    <x v="11"/>
    <x v="1"/>
    <s v="E002"/>
    <x v="1"/>
    <x v="0"/>
    <s v="08:57 AM"/>
    <x v="4"/>
    <n v="0"/>
    <n v="1"/>
    <n v="0"/>
  </r>
  <r>
    <x v="11"/>
    <x v="2"/>
    <s v="E003"/>
    <x v="2"/>
    <x v="0"/>
    <s v="09:10 AM"/>
    <x v="4"/>
    <n v="0"/>
    <n v="1"/>
    <n v="0"/>
  </r>
  <r>
    <x v="11"/>
    <x v="3"/>
    <s v="E004"/>
    <x v="3"/>
    <x v="1"/>
    <s v="09:38 AM"/>
    <x v="4"/>
    <n v="1"/>
    <n v="0"/>
    <n v="0"/>
  </r>
  <r>
    <x v="11"/>
    <x v="4"/>
    <s v="E005"/>
    <x v="4"/>
    <x v="0"/>
    <s v="09:01 AM"/>
    <x v="4"/>
    <n v="0"/>
    <n v="1"/>
    <n v="0"/>
  </r>
  <r>
    <x v="11"/>
    <x v="5"/>
    <s v="E006"/>
    <x v="0"/>
    <x v="0"/>
    <s v="08:58 AM"/>
    <x v="4"/>
    <n v="0"/>
    <n v="1"/>
    <n v="0"/>
  </r>
  <r>
    <x v="11"/>
    <x v="6"/>
    <s v="E007"/>
    <x v="1"/>
    <x v="0"/>
    <s v="08:59 AM"/>
    <x v="4"/>
    <n v="0"/>
    <n v="1"/>
    <n v="0"/>
  </r>
  <r>
    <x v="11"/>
    <x v="7"/>
    <s v="E008"/>
    <x v="2"/>
    <x v="0"/>
    <s v="09:00 AM"/>
    <x v="4"/>
    <n v="0"/>
    <n v="1"/>
    <n v="0"/>
  </r>
  <r>
    <x v="11"/>
    <x v="8"/>
    <s v="E009"/>
    <x v="3"/>
    <x v="0"/>
    <s v="09:07 AM"/>
    <x v="4"/>
    <n v="0"/>
    <n v="1"/>
    <n v="0"/>
  </r>
  <r>
    <x v="11"/>
    <x v="9"/>
    <s v="E010"/>
    <x v="4"/>
    <x v="0"/>
    <s v="09:00 AM"/>
    <x v="4"/>
    <n v="0"/>
    <n v="1"/>
    <n v="0"/>
  </r>
  <r>
    <x v="12"/>
    <x v="0"/>
    <s v="E001"/>
    <x v="0"/>
    <x v="0"/>
    <s v="08:56 AM"/>
    <x v="5"/>
    <n v="0"/>
    <n v="1"/>
    <n v="0"/>
  </r>
  <r>
    <x v="12"/>
    <x v="1"/>
    <s v="E002"/>
    <x v="1"/>
    <x v="0"/>
    <s v="08:55 AM"/>
    <x v="5"/>
    <n v="0"/>
    <n v="1"/>
    <n v="0"/>
  </r>
  <r>
    <x v="12"/>
    <x v="2"/>
    <s v="E003"/>
    <x v="2"/>
    <x v="0"/>
    <s v="08:56 AM"/>
    <x v="5"/>
    <n v="0"/>
    <n v="1"/>
    <n v="0"/>
  </r>
  <r>
    <x v="12"/>
    <x v="3"/>
    <s v="E004"/>
    <x v="3"/>
    <x v="2"/>
    <m/>
    <x v="5"/>
    <n v="0"/>
    <n v="0"/>
    <n v="1"/>
  </r>
  <r>
    <x v="12"/>
    <x v="4"/>
    <s v="E005"/>
    <x v="4"/>
    <x v="0"/>
    <s v="08:53 AM"/>
    <x v="5"/>
    <n v="0"/>
    <n v="1"/>
    <n v="0"/>
  </r>
  <r>
    <x v="12"/>
    <x v="5"/>
    <s v="E006"/>
    <x v="0"/>
    <x v="1"/>
    <s v="09:24 AM"/>
    <x v="5"/>
    <n v="1"/>
    <n v="0"/>
    <n v="0"/>
  </r>
  <r>
    <x v="12"/>
    <x v="6"/>
    <s v="E007"/>
    <x v="1"/>
    <x v="0"/>
    <s v="08:52 AM"/>
    <x v="5"/>
    <n v="0"/>
    <n v="1"/>
    <n v="0"/>
  </r>
  <r>
    <x v="12"/>
    <x v="7"/>
    <s v="E008"/>
    <x v="2"/>
    <x v="0"/>
    <s v="08:57 AM"/>
    <x v="5"/>
    <n v="0"/>
    <n v="1"/>
    <n v="0"/>
  </r>
  <r>
    <x v="12"/>
    <x v="8"/>
    <s v="E009"/>
    <x v="3"/>
    <x v="1"/>
    <s v="09:21 AM"/>
    <x v="5"/>
    <n v="1"/>
    <n v="0"/>
    <n v="0"/>
  </r>
  <r>
    <x v="12"/>
    <x v="9"/>
    <s v="E010"/>
    <x v="4"/>
    <x v="0"/>
    <s v="09:06 AM"/>
    <x v="5"/>
    <n v="0"/>
    <n v="1"/>
    <n v="0"/>
  </r>
  <r>
    <x v="13"/>
    <x v="0"/>
    <s v="E001"/>
    <x v="0"/>
    <x v="1"/>
    <s v="09:30 AM"/>
    <x v="6"/>
    <n v="1"/>
    <n v="0"/>
    <n v="0"/>
  </r>
  <r>
    <x v="13"/>
    <x v="1"/>
    <s v="E002"/>
    <x v="1"/>
    <x v="1"/>
    <s v="09:27 AM"/>
    <x v="6"/>
    <n v="1"/>
    <n v="0"/>
    <n v="0"/>
  </r>
  <r>
    <x v="13"/>
    <x v="2"/>
    <s v="E003"/>
    <x v="2"/>
    <x v="0"/>
    <s v="08:50 AM"/>
    <x v="6"/>
    <n v="0"/>
    <n v="1"/>
    <n v="0"/>
  </r>
  <r>
    <x v="13"/>
    <x v="3"/>
    <s v="E004"/>
    <x v="3"/>
    <x v="1"/>
    <s v="09:20 AM"/>
    <x v="6"/>
    <n v="1"/>
    <n v="0"/>
    <n v="0"/>
  </r>
  <r>
    <x v="13"/>
    <x v="4"/>
    <s v="E005"/>
    <x v="4"/>
    <x v="0"/>
    <s v="08:55 AM"/>
    <x v="6"/>
    <n v="0"/>
    <n v="1"/>
    <n v="0"/>
  </r>
  <r>
    <x v="13"/>
    <x v="5"/>
    <s v="E006"/>
    <x v="0"/>
    <x v="1"/>
    <s v="09:34 AM"/>
    <x v="6"/>
    <n v="1"/>
    <n v="0"/>
    <n v="0"/>
  </r>
  <r>
    <x v="13"/>
    <x v="6"/>
    <s v="E007"/>
    <x v="1"/>
    <x v="0"/>
    <s v="09:05 AM"/>
    <x v="6"/>
    <n v="0"/>
    <n v="1"/>
    <n v="0"/>
  </r>
  <r>
    <x v="13"/>
    <x v="7"/>
    <s v="E008"/>
    <x v="2"/>
    <x v="0"/>
    <s v="09:06 AM"/>
    <x v="6"/>
    <n v="0"/>
    <n v="1"/>
    <n v="0"/>
  </r>
  <r>
    <x v="13"/>
    <x v="8"/>
    <s v="E009"/>
    <x v="3"/>
    <x v="2"/>
    <m/>
    <x v="6"/>
    <n v="0"/>
    <n v="0"/>
    <n v="1"/>
  </r>
  <r>
    <x v="13"/>
    <x v="9"/>
    <s v="E010"/>
    <x v="4"/>
    <x v="0"/>
    <s v="08:58 AM"/>
    <x v="6"/>
    <n v="0"/>
    <n v="1"/>
    <n v="0"/>
  </r>
  <r>
    <x v="14"/>
    <x v="0"/>
    <s v="E001"/>
    <x v="0"/>
    <x v="2"/>
    <m/>
    <x v="0"/>
    <n v="0"/>
    <n v="0"/>
    <n v="1"/>
  </r>
  <r>
    <x v="14"/>
    <x v="1"/>
    <s v="E002"/>
    <x v="1"/>
    <x v="0"/>
    <s v="09:04 AM"/>
    <x v="0"/>
    <n v="0"/>
    <n v="1"/>
    <n v="0"/>
  </r>
  <r>
    <x v="14"/>
    <x v="2"/>
    <s v="E003"/>
    <x v="2"/>
    <x v="0"/>
    <s v="08:58 AM"/>
    <x v="0"/>
    <n v="0"/>
    <n v="1"/>
    <n v="0"/>
  </r>
  <r>
    <x v="14"/>
    <x v="3"/>
    <s v="E004"/>
    <x v="3"/>
    <x v="0"/>
    <s v="09:06 AM"/>
    <x v="0"/>
    <n v="0"/>
    <n v="1"/>
    <n v="0"/>
  </r>
  <r>
    <x v="14"/>
    <x v="4"/>
    <s v="E005"/>
    <x v="4"/>
    <x v="0"/>
    <s v="08:54 AM"/>
    <x v="0"/>
    <n v="0"/>
    <n v="1"/>
    <n v="0"/>
  </r>
  <r>
    <x v="14"/>
    <x v="5"/>
    <s v="E006"/>
    <x v="0"/>
    <x v="2"/>
    <m/>
    <x v="0"/>
    <n v="0"/>
    <n v="0"/>
    <n v="1"/>
  </r>
  <r>
    <x v="14"/>
    <x v="6"/>
    <s v="E007"/>
    <x v="1"/>
    <x v="0"/>
    <s v="08:50 AM"/>
    <x v="0"/>
    <n v="0"/>
    <n v="1"/>
    <n v="0"/>
  </r>
  <r>
    <x v="14"/>
    <x v="7"/>
    <s v="E008"/>
    <x v="2"/>
    <x v="0"/>
    <s v="09:00 AM"/>
    <x v="0"/>
    <n v="0"/>
    <n v="1"/>
    <n v="0"/>
  </r>
  <r>
    <x v="14"/>
    <x v="8"/>
    <s v="E009"/>
    <x v="3"/>
    <x v="0"/>
    <s v="08:56 AM"/>
    <x v="0"/>
    <n v="0"/>
    <n v="1"/>
    <n v="0"/>
  </r>
  <r>
    <x v="14"/>
    <x v="9"/>
    <s v="E010"/>
    <x v="4"/>
    <x v="1"/>
    <s v="09:24 AM"/>
    <x v="0"/>
    <n v="1"/>
    <n v="0"/>
    <n v="0"/>
  </r>
  <r>
    <x v="15"/>
    <x v="0"/>
    <s v="E001"/>
    <x v="0"/>
    <x v="0"/>
    <s v="09:04 AM"/>
    <x v="1"/>
    <n v="0"/>
    <n v="1"/>
    <n v="0"/>
  </r>
  <r>
    <x v="15"/>
    <x v="1"/>
    <s v="E002"/>
    <x v="1"/>
    <x v="0"/>
    <s v="09:03 AM"/>
    <x v="1"/>
    <n v="0"/>
    <n v="1"/>
    <n v="0"/>
  </r>
  <r>
    <x v="15"/>
    <x v="2"/>
    <s v="E003"/>
    <x v="2"/>
    <x v="0"/>
    <s v="08:53 AM"/>
    <x v="1"/>
    <n v="0"/>
    <n v="1"/>
    <n v="0"/>
  </r>
  <r>
    <x v="15"/>
    <x v="3"/>
    <s v="E004"/>
    <x v="3"/>
    <x v="2"/>
    <m/>
    <x v="1"/>
    <n v="0"/>
    <n v="0"/>
    <n v="1"/>
  </r>
  <r>
    <x v="15"/>
    <x v="4"/>
    <s v="E005"/>
    <x v="4"/>
    <x v="0"/>
    <s v="08:57 AM"/>
    <x v="1"/>
    <n v="0"/>
    <n v="1"/>
    <n v="0"/>
  </r>
  <r>
    <x v="15"/>
    <x v="5"/>
    <s v="E006"/>
    <x v="0"/>
    <x v="0"/>
    <s v="08:55 AM"/>
    <x v="1"/>
    <n v="0"/>
    <n v="1"/>
    <n v="0"/>
  </r>
  <r>
    <x v="15"/>
    <x v="6"/>
    <s v="E007"/>
    <x v="1"/>
    <x v="0"/>
    <s v="09:08 AM"/>
    <x v="1"/>
    <n v="0"/>
    <n v="1"/>
    <n v="0"/>
  </r>
  <r>
    <x v="15"/>
    <x v="7"/>
    <s v="E008"/>
    <x v="2"/>
    <x v="0"/>
    <s v="09:05 AM"/>
    <x v="1"/>
    <n v="0"/>
    <n v="1"/>
    <n v="0"/>
  </r>
  <r>
    <x v="15"/>
    <x v="8"/>
    <s v="E009"/>
    <x v="3"/>
    <x v="0"/>
    <s v="09:10 AM"/>
    <x v="1"/>
    <n v="0"/>
    <n v="1"/>
    <n v="0"/>
  </r>
  <r>
    <x v="15"/>
    <x v="9"/>
    <s v="E010"/>
    <x v="4"/>
    <x v="0"/>
    <s v="09:10 AM"/>
    <x v="1"/>
    <n v="0"/>
    <n v="1"/>
    <n v="0"/>
  </r>
  <r>
    <x v="16"/>
    <x v="0"/>
    <s v="E001"/>
    <x v="0"/>
    <x v="1"/>
    <s v="09:37 AM"/>
    <x v="2"/>
    <n v="1"/>
    <n v="0"/>
    <n v="0"/>
  </r>
  <r>
    <x v="16"/>
    <x v="1"/>
    <s v="E002"/>
    <x v="1"/>
    <x v="0"/>
    <s v="08:58 AM"/>
    <x v="2"/>
    <n v="0"/>
    <n v="1"/>
    <n v="0"/>
  </r>
  <r>
    <x v="16"/>
    <x v="2"/>
    <s v="E003"/>
    <x v="2"/>
    <x v="2"/>
    <m/>
    <x v="2"/>
    <n v="0"/>
    <n v="0"/>
    <n v="1"/>
  </r>
  <r>
    <x v="16"/>
    <x v="3"/>
    <s v="E004"/>
    <x v="3"/>
    <x v="0"/>
    <s v="09:01 AM"/>
    <x v="2"/>
    <n v="0"/>
    <n v="1"/>
    <n v="0"/>
  </r>
  <r>
    <x v="16"/>
    <x v="4"/>
    <s v="E005"/>
    <x v="4"/>
    <x v="0"/>
    <s v="08:58 AM"/>
    <x v="2"/>
    <n v="0"/>
    <n v="1"/>
    <n v="0"/>
  </r>
  <r>
    <x v="16"/>
    <x v="5"/>
    <s v="E006"/>
    <x v="0"/>
    <x v="0"/>
    <s v="09:04 AM"/>
    <x v="2"/>
    <n v="0"/>
    <n v="1"/>
    <n v="0"/>
  </r>
  <r>
    <x v="16"/>
    <x v="6"/>
    <s v="E007"/>
    <x v="1"/>
    <x v="0"/>
    <s v="08:50 AM"/>
    <x v="2"/>
    <n v="0"/>
    <n v="1"/>
    <n v="0"/>
  </r>
  <r>
    <x v="16"/>
    <x v="7"/>
    <s v="E008"/>
    <x v="2"/>
    <x v="0"/>
    <s v="08:52 AM"/>
    <x v="2"/>
    <n v="0"/>
    <n v="1"/>
    <n v="0"/>
  </r>
  <r>
    <x v="16"/>
    <x v="8"/>
    <s v="E009"/>
    <x v="3"/>
    <x v="0"/>
    <s v="08:54 AM"/>
    <x v="2"/>
    <n v="0"/>
    <n v="1"/>
    <n v="0"/>
  </r>
  <r>
    <x v="16"/>
    <x v="9"/>
    <s v="E010"/>
    <x v="4"/>
    <x v="1"/>
    <s v="09:25 AM"/>
    <x v="2"/>
    <n v="1"/>
    <n v="0"/>
    <n v="0"/>
  </r>
  <r>
    <x v="17"/>
    <x v="0"/>
    <s v="E001"/>
    <x v="0"/>
    <x v="1"/>
    <s v="09:34 AM"/>
    <x v="3"/>
    <n v="1"/>
    <n v="0"/>
    <n v="0"/>
  </r>
  <r>
    <x v="17"/>
    <x v="1"/>
    <s v="E002"/>
    <x v="1"/>
    <x v="0"/>
    <s v="09:09 AM"/>
    <x v="3"/>
    <n v="0"/>
    <n v="1"/>
    <n v="0"/>
  </r>
  <r>
    <x v="17"/>
    <x v="2"/>
    <s v="E003"/>
    <x v="2"/>
    <x v="0"/>
    <s v="08:57 AM"/>
    <x v="3"/>
    <n v="0"/>
    <n v="1"/>
    <n v="0"/>
  </r>
  <r>
    <x v="17"/>
    <x v="3"/>
    <s v="E004"/>
    <x v="3"/>
    <x v="0"/>
    <s v="08:54 AM"/>
    <x v="3"/>
    <n v="0"/>
    <n v="1"/>
    <n v="0"/>
  </r>
  <r>
    <x v="17"/>
    <x v="4"/>
    <s v="E005"/>
    <x v="4"/>
    <x v="0"/>
    <s v="08:56 AM"/>
    <x v="3"/>
    <n v="0"/>
    <n v="1"/>
    <n v="0"/>
  </r>
  <r>
    <x v="17"/>
    <x v="5"/>
    <s v="E006"/>
    <x v="0"/>
    <x v="0"/>
    <s v="09:10 AM"/>
    <x v="3"/>
    <n v="0"/>
    <n v="1"/>
    <n v="0"/>
  </r>
  <r>
    <x v="17"/>
    <x v="6"/>
    <s v="E007"/>
    <x v="1"/>
    <x v="0"/>
    <s v="08:50 AM"/>
    <x v="3"/>
    <n v="0"/>
    <n v="1"/>
    <n v="0"/>
  </r>
  <r>
    <x v="17"/>
    <x v="7"/>
    <s v="E008"/>
    <x v="2"/>
    <x v="0"/>
    <s v="08:53 AM"/>
    <x v="3"/>
    <n v="0"/>
    <n v="1"/>
    <n v="0"/>
  </r>
  <r>
    <x v="17"/>
    <x v="8"/>
    <s v="E009"/>
    <x v="3"/>
    <x v="1"/>
    <s v="09:32 AM"/>
    <x v="3"/>
    <n v="1"/>
    <n v="0"/>
    <n v="0"/>
  </r>
  <r>
    <x v="17"/>
    <x v="9"/>
    <s v="E010"/>
    <x v="4"/>
    <x v="0"/>
    <s v="08:51 AM"/>
    <x v="3"/>
    <n v="0"/>
    <n v="1"/>
    <n v="0"/>
  </r>
  <r>
    <x v="18"/>
    <x v="0"/>
    <s v="E001"/>
    <x v="0"/>
    <x v="1"/>
    <s v="09:30 AM"/>
    <x v="4"/>
    <n v="1"/>
    <n v="0"/>
    <n v="0"/>
  </r>
  <r>
    <x v="18"/>
    <x v="1"/>
    <s v="E002"/>
    <x v="1"/>
    <x v="0"/>
    <s v="08:55 AM"/>
    <x v="4"/>
    <n v="0"/>
    <n v="1"/>
    <n v="0"/>
  </r>
  <r>
    <x v="18"/>
    <x v="2"/>
    <s v="E003"/>
    <x v="2"/>
    <x v="2"/>
    <m/>
    <x v="4"/>
    <n v="0"/>
    <n v="0"/>
    <n v="1"/>
  </r>
  <r>
    <x v="18"/>
    <x v="3"/>
    <s v="E004"/>
    <x v="3"/>
    <x v="1"/>
    <s v="09:26 AM"/>
    <x v="4"/>
    <n v="1"/>
    <n v="0"/>
    <n v="0"/>
  </r>
  <r>
    <x v="18"/>
    <x v="4"/>
    <s v="E005"/>
    <x v="4"/>
    <x v="0"/>
    <s v="08:55 AM"/>
    <x v="4"/>
    <n v="0"/>
    <n v="1"/>
    <n v="0"/>
  </r>
  <r>
    <x v="18"/>
    <x v="5"/>
    <s v="E006"/>
    <x v="0"/>
    <x v="0"/>
    <s v="09:09 AM"/>
    <x v="4"/>
    <n v="0"/>
    <n v="1"/>
    <n v="0"/>
  </r>
  <r>
    <x v="18"/>
    <x v="6"/>
    <s v="E007"/>
    <x v="1"/>
    <x v="0"/>
    <s v="09:06 AM"/>
    <x v="4"/>
    <n v="0"/>
    <n v="1"/>
    <n v="0"/>
  </r>
  <r>
    <x v="18"/>
    <x v="7"/>
    <s v="E008"/>
    <x v="2"/>
    <x v="0"/>
    <s v="08:50 AM"/>
    <x v="4"/>
    <n v="0"/>
    <n v="1"/>
    <n v="0"/>
  </r>
  <r>
    <x v="18"/>
    <x v="8"/>
    <s v="E009"/>
    <x v="3"/>
    <x v="0"/>
    <s v="09:03 AM"/>
    <x v="4"/>
    <n v="0"/>
    <n v="1"/>
    <n v="0"/>
  </r>
  <r>
    <x v="18"/>
    <x v="9"/>
    <s v="E010"/>
    <x v="4"/>
    <x v="2"/>
    <m/>
    <x v="4"/>
    <n v="0"/>
    <n v="0"/>
    <n v="1"/>
  </r>
  <r>
    <x v="19"/>
    <x v="0"/>
    <s v="E001"/>
    <x v="0"/>
    <x v="0"/>
    <s v="09:01 AM"/>
    <x v="5"/>
    <n v="0"/>
    <n v="1"/>
    <n v="0"/>
  </r>
  <r>
    <x v="19"/>
    <x v="1"/>
    <s v="E002"/>
    <x v="1"/>
    <x v="0"/>
    <s v="08:55 AM"/>
    <x v="5"/>
    <n v="0"/>
    <n v="1"/>
    <n v="0"/>
  </r>
  <r>
    <x v="19"/>
    <x v="2"/>
    <s v="E003"/>
    <x v="2"/>
    <x v="0"/>
    <s v="09:03 AM"/>
    <x v="5"/>
    <n v="0"/>
    <n v="1"/>
    <n v="0"/>
  </r>
  <r>
    <x v="19"/>
    <x v="3"/>
    <s v="E004"/>
    <x v="3"/>
    <x v="0"/>
    <s v="08:51 AM"/>
    <x v="5"/>
    <n v="0"/>
    <n v="1"/>
    <n v="0"/>
  </r>
  <r>
    <x v="19"/>
    <x v="4"/>
    <s v="E005"/>
    <x v="4"/>
    <x v="0"/>
    <s v="08:56 AM"/>
    <x v="5"/>
    <n v="0"/>
    <n v="1"/>
    <n v="0"/>
  </r>
  <r>
    <x v="19"/>
    <x v="5"/>
    <s v="E006"/>
    <x v="0"/>
    <x v="0"/>
    <s v="09:07 AM"/>
    <x v="5"/>
    <n v="0"/>
    <n v="1"/>
    <n v="0"/>
  </r>
  <r>
    <x v="19"/>
    <x v="6"/>
    <s v="E007"/>
    <x v="1"/>
    <x v="1"/>
    <s v="09:35 AM"/>
    <x v="5"/>
    <n v="1"/>
    <n v="0"/>
    <n v="0"/>
  </r>
  <r>
    <x v="19"/>
    <x v="7"/>
    <s v="E008"/>
    <x v="2"/>
    <x v="0"/>
    <s v="08:51 AM"/>
    <x v="5"/>
    <n v="0"/>
    <n v="1"/>
    <n v="0"/>
  </r>
  <r>
    <x v="19"/>
    <x v="8"/>
    <s v="E009"/>
    <x v="3"/>
    <x v="0"/>
    <s v="08:52 AM"/>
    <x v="5"/>
    <n v="0"/>
    <n v="1"/>
    <n v="0"/>
  </r>
  <r>
    <x v="19"/>
    <x v="9"/>
    <s v="E010"/>
    <x v="4"/>
    <x v="0"/>
    <s v="08:53 AM"/>
    <x v="5"/>
    <n v="0"/>
    <n v="1"/>
    <n v="0"/>
  </r>
  <r>
    <x v="20"/>
    <x v="0"/>
    <s v="E001"/>
    <x v="0"/>
    <x v="0"/>
    <s v="09:08 AM"/>
    <x v="6"/>
    <n v="0"/>
    <n v="1"/>
    <n v="0"/>
  </r>
  <r>
    <x v="20"/>
    <x v="1"/>
    <s v="E002"/>
    <x v="1"/>
    <x v="0"/>
    <s v="09:10 AM"/>
    <x v="6"/>
    <n v="0"/>
    <n v="1"/>
    <n v="0"/>
  </r>
  <r>
    <x v="20"/>
    <x v="2"/>
    <s v="E003"/>
    <x v="2"/>
    <x v="1"/>
    <s v="09:28 AM"/>
    <x v="6"/>
    <n v="1"/>
    <n v="0"/>
    <n v="0"/>
  </r>
  <r>
    <x v="20"/>
    <x v="3"/>
    <s v="E004"/>
    <x v="3"/>
    <x v="0"/>
    <s v="08:51 AM"/>
    <x v="6"/>
    <n v="0"/>
    <n v="1"/>
    <n v="0"/>
  </r>
  <r>
    <x v="20"/>
    <x v="4"/>
    <s v="E005"/>
    <x v="4"/>
    <x v="0"/>
    <s v="09:05 AM"/>
    <x v="6"/>
    <n v="0"/>
    <n v="1"/>
    <n v="0"/>
  </r>
  <r>
    <x v="20"/>
    <x v="5"/>
    <s v="E006"/>
    <x v="0"/>
    <x v="0"/>
    <s v="09:03 AM"/>
    <x v="6"/>
    <n v="0"/>
    <n v="1"/>
    <n v="0"/>
  </r>
  <r>
    <x v="20"/>
    <x v="6"/>
    <s v="E007"/>
    <x v="1"/>
    <x v="0"/>
    <s v="09:04 AM"/>
    <x v="6"/>
    <n v="0"/>
    <n v="1"/>
    <n v="0"/>
  </r>
  <r>
    <x v="20"/>
    <x v="7"/>
    <s v="E008"/>
    <x v="2"/>
    <x v="0"/>
    <s v="09:07 AM"/>
    <x v="6"/>
    <n v="0"/>
    <n v="1"/>
    <n v="0"/>
  </r>
  <r>
    <x v="20"/>
    <x v="8"/>
    <s v="E009"/>
    <x v="3"/>
    <x v="0"/>
    <s v="08:53 AM"/>
    <x v="6"/>
    <n v="0"/>
    <n v="1"/>
    <n v="0"/>
  </r>
  <r>
    <x v="20"/>
    <x v="9"/>
    <s v="E010"/>
    <x v="4"/>
    <x v="0"/>
    <s v="09:01 AM"/>
    <x v="6"/>
    <n v="0"/>
    <n v="1"/>
    <n v="0"/>
  </r>
  <r>
    <x v="21"/>
    <x v="0"/>
    <s v="E001"/>
    <x v="0"/>
    <x v="2"/>
    <m/>
    <x v="0"/>
    <n v="0"/>
    <n v="0"/>
    <n v="1"/>
  </r>
  <r>
    <x v="21"/>
    <x v="1"/>
    <s v="E002"/>
    <x v="1"/>
    <x v="0"/>
    <s v="08:53 AM"/>
    <x v="0"/>
    <n v="0"/>
    <n v="1"/>
    <n v="0"/>
  </r>
  <r>
    <x v="21"/>
    <x v="2"/>
    <s v="E003"/>
    <x v="2"/>
    <x v="1"/>
    <s v="09:36 AM"/>
    <x v="0"/>
    <n v="1"/>
    <n v="0"/>
    <n v="0"/>
  </r>
  <r>
    <x v="21"/>
    <x v="3"/>
    <s v="E004"/>
    <x v="3"/>
    <x v="0"/>
    <s v="09:01 AM"/>
    <x v="0"/>
    <n v="0"/>
    <n v="1"/>
    <n v="0"/>
  </r>
  <r>
    <x v="21"/>
    <x v="4"/>
    <s v="E005"/>
    <x v="4"/>
    <x v="2"/>
    <m/>
    <x v="0"/>
    <n v="0"/>
    <n v="0"/>
    <n v="1"/>
  </r>
  <r>
    <x v="21"/>
    <x v="5"/>
    <s v="E006"/>
    <x v="0"/>
    <x v="1"/>
    <s v="09:40 AM"/>
    <x v="0"/>
    <n v="1"/>
    <n v="0"/>
    <n v="0"/>
  </r>
  <r>
    <x v="21"/>
    <x v="6"/>
    <s v="E007"/>
    <x v="1"/>
    <x v="0"/>
    <s v="09:05 AM"/>
    <x v="0"/>
    <n v="0"/>
    <n v="1"/>
    <n v="0"/>
  </r>
  <r>
    <x v="21"/>
    <x v="7"/>
    <s v="E008"/>
    <x v="2"/>
    <x v="0"/>
    <s v="09:01 AM"/>
    <x v="0"/>
    <n v="0"/>
    <n v="1"/>
    <n v="0"/>
  </r>
  <r>
    <x v="21"/>
    <x v="8"/>
    <s v="E009"/>
    <x v="3"/>
    <x v="0"/>
    <s v="08:58 AM"/>
    <x v="0"/>
    <n v="0"/>
    <n v="1"/>
    <n v="0"/>
  </r>
  <r>
    <x v="21"/>
    <x v="9"/>
    <s v="E010"/>
    <x v="4"/>
    <x v="0"/>
    <s v="09:01 AM"/>
    <x v="0"/>
    <n v="0"/>
    <n v="1"/>
    <n v="0"/>
  </r>
  <r>
    <x v="22"/>
    <x v="0"/>
    <s v="E001"/>
    <x v="0"/>
    <x v="2"/>
    <m/>
    <x v="1"/>
    <n v="0"/>
    <n v="0"/>
    <n v="1"/>
  </r>
  <r>
    <x v="22"/>
    <x v="1"/>
    <s v="E002"/>
    <x v="1"/>
    <x v="0"/>
    <s v="09:08 AM"/>
    <x v="1"/>
    <n v="0"/>
    <n v="1"/>
    <n v="0"/>
  </r>
  <r>
    <x v="22"/>
    <x v="2"/>
    <s v="E003"/>
    <x v="2"/>
    <x v="2"/>
    <m/>
    <x v="1"/>
    <n v="0"/>
    <n v="0"/>
    <n v="1"/>
  </r>
  <r>
    <x v="22"/>
    <x v="3"/>
    <s v="E004"/>
    <x v="3"/>
    <x v="0"/>
    <s v="08:59 AM"/>
    <x v="1"/>
    <n v="0"/>
    <n v="1"/>
    <n v="0"/>
  </r>
  <r>
    <x v="22"/>
    <x v="4"/>
    <s v="E005"/>
    <x v="4"/>
    <x v="0"/>
    <s v="08:58 AM"/>
    <x v="1"/>
    <n v="0"/>
    <n v="1"/>
    <n v="0"/>
  </r>
  <r>
    <x v="22"/>
    <x v="5"/>
    <s v="E006"/>
    <x v="0"/>
    <x v="0"/>
    <s v="08:59 AM"/>
    <x v="1"/>
    <n v="0"/>
    <n v="1"/>
    <n v="0"/>
  </r>
  <r>
    <x v="22"/>
    <x v="6"/>
    <s v="E007"/>
    <x v="1"/>
    <x v="2"/>
    <m/>
    <x v="1"/>
    <n v="0"/>
    <n v="0"/>
    <n v="1"/>
  </r>
  <r>
    <x v="22"/>
    <x v="7"/>
    <s v="E008"/>
    <x v="2"/>
    <x v="0"/>
    <s v="08:52 AM"/>
    <x v="1"/>
    <n v="0"/>
    <n v="1"/>
    <n v="0"/>
  </r>
  <r>
    <x v="22"/>
    <x v="8"/>
    <s v="E009"/>
    <x v="3"/>
    <x v="0"/>
    <s v="08:50 AM"/>
    <x v="1"/>
    <n v="0"/>
    <n v="1"/>
    <n v="0"/>
  </r>
  <r>
    <x v="22"/>
    <x v="9"/>
    <s v="E010"/>
    <x v="4"/>
    <x v="0"/>
    <s v="08:59 AM"/>
    <x v="1"/>
    <n v="0"/>
    <n v="1"/>
    <n v="0"/>
  </r>
  <r>
    <x v="23"/>
    <x v="0"/>
    <s v="E001"/>
    <x v="0"/>
    <x v="0"/>
    <s v="08:58 AM"/>
    <x v="2"/>
    <n v="0"/>
    <n v="1"/>
    <n v="0"/>
  </r>
  <r>
    <x v="23"/>
    <x v="1"/>
    <s v="E002"/>
    <x v="1"/>
    <x v="0"/>
    <s v="08:57 AM"/>
    <x v="2"/>
    <n v="0"/>
    <n v="1"/>
    <n v="0"/>
  </r>
  <r>
    <x v="23"/>
    <x v="2"/>
    <s v="E003"/>
    <x v="2"/>
    <x v="0"/>
    <s v="09:01 AM"/>
    <x v="2"/>
    <n v="0"/>
    <n v="1"/>
    <n v="0"/>
  </r>
  <r>
    <x v="23"/>
    <x v="3"/>
    <s v="E004"/>
    <x v="3"/>
    <x v="0"/>
    <s v="09:01 AM"/>
    <x v="2"/>
    <n v="0"/>
    <n v="1"/>
    <n v="0"/>
  </r>
  <r>
    <x v="23"/>
    <x v="4"/>
    <s v="E005"/>
    <x v="4"/>
    <x v="0"/>
    <s v="09:06 AM"/>
    <x v="2"/>
    <n v="0"/>
    <n v="1"/>
    <n v="0"/>
  </r>
  <r>
    <x v="23"/>
    <x v="5"/>
    <s v="E006"/>
    <x v="0"/>
    <x v="0"/>
    <s v="09:08 AM"/>
    <x v="2"/>
    <n v="0"/>
    <n v="1"/>
    <n v="0"/>
  </r>
  <r>
    <x v="23"/>
    <x v="6"/>
    <s v="E007"/>
    <x v="1"/>
    <x v="1"/>
    <s v="09:33 AM"/>
    <x v="2"/>
    <n v="1"/>
    <n v="0"/>
    <n v="0"/>
  </r>
  <r>
    <x v="23"/>
    <x v="7"/>
    <s v="E008"/>
    <x v="2"/>
    <x v="2"/>
    <m/>
    <x v="2"/>
    <n v="0"/>
    <n v="0"/>
    <n v="1"/>
  </r>
  <r>
    <x v="23"/>
    <x v="8"/>
    <s v="E009"/>
    <x v="3"/>
    <x v="0"/>
    <s v="09:00 AM"/>
    <x v="2"/>
    <n v="0"/>
    <n v="1"/>
    <n v="0"/>
  </r>
  <r>
    <x v="23"/>
    <x v="9"/>
    <s v="E010"/>
    <x v="4"/>
    <x v="1"/>
    <s v="09:22 AM"/>
    <x v="2"/>
    <n v="1"/>
    <n v="0"/>
    <n v="0"/>
  </r>
  <r>
    <x v="24"/>
    <x v="0"/>
    <s v="E001"/>
    <x v="0"/>
    <x v="1"/>
    <s v="09:23 AM"/>
    <x v="3"/>
    <n v="1"/>
    <n v="0"/>
    <n v="0"/>
  </r>
  <r>
    <x v="24"/>
    <x v="1"/>
    <s v="E002"/>
    <x v="1"/>
    <x v="0"/>
    <s v="09:05 AM"/>
    <x v="3"/>
    <n v="0"/>
    <n v="1"/>
    <n v="0"/>
  </r>
  <r>
    <x v="24"/>
    <x v="2"/>
    <s v="E003"/>
    <x v="2"/>
    <x v="0"/>
    <s v="09:00 AM"/>
    <x v="3"/>
    <n v="0"/>
    <n v="1"/>
    <n v="0"/>
  </r>
  <r>
    <x v="24"/>
    <x v="3"/>
    <s v="E004"/>
    <x v="3"/>
    <x v="2"/>
    <m/>
    <x v="3"/>
    <n v="0"/>
    <n v="0"/>
    <n v="1"/>
  </r>
  <r>
    <x v="24"/>
    <x v="4"/>
    <s v="E005"/>
    <x v="4"/>
    <x v="0"/>
    <s v="08:51 AM"/>
    <x v="3"/>
    <n v="0"/>
    <n v="1"/>
    <n v="0"/>
  </r>
  <r>
    <x v="24"/>
    <x v="5"/>
    <s v="E006"/>
    <x v="0"/>
    <x v="2"/>
    <m/>
    <x v="3"/>
    <n v="0"/>
    <n v="0"/>
    <n v="1"/>
  </r>
  <r>
    <x v="24"/>
    <x v="6"/>
    <s v="E007"/>
    <x v="1"/>
    <x v="2"/>
    <m/>
    <x v="3"/>
    <n v="0"/>
    <n v="0"/>
    <n v="1"/>
  </r>
  <r>
    <x v="24"/>
    <x v="7"/>
    <s v="E008"/>
    <x v="2"/>
    <x v="0"/>
    <s v="08:59 AM"/>
    <x v="3"/>
    <n v="0"/>
    <n v="1"/>
    <n v="0"/>
  </r>
  <r>
    <x v="24"/>
    <x v="8"/>
    <s v="E009"/>
    <x v="3"/>
    <x v="0"/>
    <s v="08:57 AM"/>
    <x v="3"/>
    <n v="0"/>
    <n v="1"/>
    <n v="0"/>
  </r>
  <r>
    <x v="24"/>
    <x v="9"/>
    <s v="E010"/>
    <x v="4"/>
    <x v="0"/>
    <s v="08:51 AM"/>
    <x v="3"/>
    <n v="0"/>
    <n v="1"/>
    <n v="0"/>
  </r>
  <r>
    <x v="25"/>
    <x v="0"/>
    <s v="E001"/>
    <x v="0"/>
    <x v="2"/>
    <m/>
    <x v="4"/>
    <n v="0"/>
    <n v="0"/>
    <n v="1"/>
  </r>
  <r>
    <x v="25"/>
    <x v="1"/>
    <s v="E002"/>
    <x v="1"/>
    <x v="0"/>
    <s v="09:08 AM"/>
    <x v="4"/>
    <n v="0"/>
    <n v="1"/>
    <n v="0"/>
  </r>
  <r>
    <x v="25"/>
    <x v="2"/>
    <s v="E003"/>
    <x v="2"/>
    <x v="0"/>
    <s v="08:56 AM"/>
    <x v="4"/>
    <n v="0"/>
    <n v="1"/>
    <n v="0"/>
  </r>
  <r>
    <x v="25"/>
    <x v="3"/>
    <s v="E004"/>
    <x v="3"/>
    <x v="0"/>
    <s v="09:02 AM"/>
    <x v="4"/>
    <n v="0"/>
    <n v="1"/>
    <n v="0"/>
  </r>
  <r>
    <x v="25"/>
    <x v="4"/>
    <s v="E005"/>
    <x v="4"/>
    <x v="1"/>
    <s v="09:40 AM"/>
    <x v="4"/>
    <n v="1"/>
    <n v="0"/>
    <n v="0"/>
  </r>
  <r>
    <x v="25"/>
    <x v="5"/>
    <s v="E006"/>
    <x v="0"/>
    <x v="0"/>
    <s v="08:59 AM"/>
    <x v="4"/>
    <n v="0"/>
    <n v="1"/>
    <n v="0"/>
  </r>
  <r>
    <x v="25"/>
    <x v="6"/>
    <s v="E007"/>
    <x v="1"/>
    <x v="2"/>
    <m/>
    <x v="4"/>
    <n v="0"/>
    <n v="0"/>
    <n v="1"/>
  </r>
  <r>
    <x v="25"/>
    <x v="7"/>
    <s v="E008"/>
    <x v="2"/>
    <x v="0"/>
    <s v="08:57 AM"/>
    <x v="4"/>
    <n v="0"/>
    <n v="1"/>
    <n v="0"/>
  </r>
  <r>
    <x v="25"/>
    <x v="8"/>
    <s v="E009"/>
    <x v="3"/>
    <x v="0"/>
    <s v="08:51 AM"/>
    <x v="4"/>
    <n v="0"/>
    <n v="1"/>
    <n v="0"/>
  </r>
  <r>
    <x v="25"/>
    <x v="9"/>
    <s v="E010"/>
    <x v="4"/>
    <x v="0"/>
    <s v="09:04 AM"/>
    <x v="4"/>
    <n v="0"/>
    <n v="1"/>
    <n v="0"/>
  </r>
  <r>
    <x v="26"/>
    <x v="0"/>
    <s v="E001"/>
    <x v="0"/>
    <x v="0"/>
    <s v="08:52 AM"/>
    <x v="5"/>
    <n v="0"/>
    <n v="1"/>
    <n v="0"/>
  </r>
  <r>
    <x v="26"/>
    <x v="1"/>
    <s v="E002"/>
    <x v="1"/>
    <x v="0"/>
    <s v="08:58 AM"/>
    <x v="5"/>
    <n v="0"/>
    <n v="1"/>
    <n v="0"/>
  </r>
  <r>
    <x v="26"/>
    <x v="2"/>
    <s v="E003"/>
    <x v="2"/>
    <x v="0"/>
    <s v="09:06 AM"/>
    <x v="5"/>
    <n v="0"/>
    <n v="1"/>
    <n v="0"/>
  </r>
  <r>
    <x v="26"/>
    <x v="3"/>
    <s v="E004"/>
    <x v="3"/>
    <x v="1"/>
    <s v="09:40 AM"/>
    <x v="5"/>
    <n v="1"/>
    <n v="0"/>
    <n v="0"/>
  </r>
  <r>
    <x v="26"/>
    <x v="4"/>
    <s v="E005"/>
    <x v="4"/>
    <x v="0"/>
    <s v="08:55 AM"/>
    <x v="5"/>
    <n v="0"/>
    <n v="1"/>
    <n v="0"/>
  </r>
  <r>
    <x v="26"/>
    <x v="5"/>
    <s v="E006"/>
    <x v="0"/>
    <x v="0"/>
    <s v="09:03 AM"/>
    <x v="5"/>
    <n v="0"/>
    <n v="1"/>
    <n v="0"/>
  </r>
  <r>
    <x v="26"/>
    <x v="6"/>
    <s v="E007"/>
    <x v="1"/>
    <x v="0"/>
    <s v="09:08 AM"/>
    <x v="5"/>
    <n v="0"/>
    <n v="1"/>
    <n v="0"/>
  </r>
  <r>
    <x v="26"/>
    <x v="7"/>
    <s v="E008"/>
    <x v="2"/>
    <x v="0"/>
    <s v="08:50 AM"/>
    <x v="5"/>
    <n v="0"/>
    <n v="1"/>
    <n v="0"/>
  </r>
  <r>
    <x v="26"/>
    <x v="8"/>
    <s v="E009"/>
    <x v="3"/>
    <x v="0"/>
    <s v="09:01 AM"/>
    <x v="5"/>
    <n v="0"/>
    <n v="1"/>
    <n v="0"/>
  </r>
  <r>
    <x v="26"/>
    <x v="9"/>
    <s v="E010"/>
    <x v="4"/>
    <x v="0"/>
    <s v="08:53 AM"/>
    <x v="5"/>
    <n v="0"/>
    <n v="1"/>
    <n v="0"/>
  </r>
  <r>
    <x v="27"/>
    <x v="0"/>
    <s v="E001"/>
    <x v="0"/>
    <x v="2"/>
    <m/>
    <x v="6"/>
    <n v="0"/>
    <n v="0"/>
    <n v="1"/>
  </r>
  <r>
    <x v="27"/>
    <x v="1"/>
    <s v="E002"/>
    <x v="1"/>
    <x v="1"/>
    <s v="09:22 AM"/>
    <x v="6"/>
    <n v="1"/>
    <n v="0"/>
    <n v="0"/>
  </r>
  <r>
    <x v="27"/>
    <x v="2"/>
    <s v="E003"/>
    <x v="2"/>
    <x v="0"/>
    <s v="09:07 AM"/>
    <x v="6"/>
    <n v="0"/>
    <n v="1"/>
    <n v="0"/>
  </r>
  <r>
    <x v="27"/>
    <x v="3"/>
    <s v="E004"/>
    <x v="3"/>
    <x v="0"/>
    <s v="08:56 AM"/>
    <x v="6"/>
    <n v="0"/>
    <n v="1"/>
    <n v="0"/>
  </r>
  <r>
    <x v="27"/>
    <x v="4"/>
    <s v="E005"/>
    <x v="4"/>
    <x v="0"/>
    <s v="08:57 AM"/>
    <x v="6"/>
    <n v="0"/>
    <n v="1"/>
    <n v="0"/>
  </r>
  <r>
    <x v="27"/>
    <x v="5"/>
    <s v="E006"/>
    <x v="0"/>
    <x v="0"/>
    <s v="08:58 AM"/>
    <x v="6"/>
    <n v="0"/>
    <n v="1"/>
    <n v="0"/>
  </r>
  <r>
    <x v="27"/>
    <x v="6"/>
    <s v="E007"/>
    <x v="1"/>
    <x v="0"/>
    <s v="08:58 AM"/>
    <x v="6"/>
    <n v="0"/>
    <n v="1"/>
    <n v="0"/>
  </r>
  <r>
    <x v="27"/>
    <x v="7"/>
    <s v="E008"/>
    <x v="2"/>
    <x v="0"/>
    <s v="08:57 AM"/>
    <x v="6"/>
    <n v="0"/>
    <n v="1"/>
    <n v="0"/>
  </r>
  <r>
    <x v="27"/>
    <x v="8"/>
    <s v="E009"/>
    <x v="3"/>
    <x v="0"/>
    <s v="08:50 AM"/>
    <x v="6"/>
    <n v="0"/>
    <n v="1"/>
    <n v="0"/>
  </r>
  <r>
    <x v="27"/>
    <x v="9"/>
    <s v="E010"/>
    <x v="4"/>
    <x v="0"/>
    <s v="09:03 AM"/>
    <x v="6"/>
    <n v="0"/>
    <n v="1"/>
    <n v="0"/>
  </r>
  <r>
    <x v="28"/>
    <x v="0"/>
    <s v="E001"/>
    <x v="0"/>
    <x v="0"/>
    <s v="08:59 AM"/>
    <x v="0"/>
    <n v="0"/>
    <n v="1"/>
    <n v="0"/>
  </r>
  <r>
    <x v="28"/>
    <x v="1"/>
    <s v="E002"/>
    <x v="1"/>
    <x v="2"/>
    <m/>
    <x v="0"/>
    <n v="0"/>
    <n v="0"/>
    <n v="1"/>
  </r>
  <r>
    <x v="28"/>
    <x v="2"/>
    <s v="E003"/>
    <x v="2"/>
    <x v="0"/>
    <s v="08:52 AM"/>
    <x v="0"/>
    <n v="0"/>
    <n v="1"/>
    <n v="0"/>
  </r>
  <r>
    <x v="28"/>
    <x v="3"/>
    <s v="E004"/>
    <x v="3"/>
    <x v="0"/>
    <s v="09:06 AM"/>
    <x v="0"/>
    <n v="0"/>
    <n v="1"/>
    <n v="0"/>
  </r>
  <r>
    <x v="28"/>
    <x v="4"/>
    <s v="E005"/>
    <x v="4"/>
    <x v="0"/>
    <s v="09:06 AM"/>
    <x v="0"/>
    <n v="0"/>
    <n v="1"/>
    <n v="0"/>
  </r>
  <r>
    <x v="28"/>
    <x v="5"/>
    <s v="E006"/>
    <x v="0"/>
    <x v="2"/>
    <m/>
    <x v="0"/>
    <n v="0"/>
    <n v="0"/>
    <n v="1"/>
  </r>
  <r>
    <x v="28"/>
    <x v="6"/>
    <s v="E007"/>
    <x v="1"/>
    <x v="1"/>
    <s v="09:38 AM"/>
    <x v="0"/>
    <n v="1"/>
    <n v="0"/>
    <n v="0"/>
  </r>
  <r>
    <x v="28"/>
    <x v="7"/>
    <s v="E008"/>
    <x v="2"/>
    <x v="0"/>
    <s v="08:54 AM"/>
    <x v="0"/>
    <n v="0"/>
    <n v="1"/>
    <n v="0"/>
  </r>
  <r>
    <x v="28"/>
    <x v="8"/>
    <s v="E009"/>
    <x v="3"/>
    <x v="0"/>
    <s v="08:55 AM"/>
    <x v="0"/>
    <n v="0"/>
    <n v="1"/>
    <n v="0"/>
  </r>
  <r>
    <x v="28"/>
    <x v="9"/>
    <s v="E010"/>
    <x v="4"/>
    <x v="0"/>
    <s v="08:56 AM"/>
    <x v="0"/>
    <n v="0"/>
    <n v="1"/>
    <n v="0"/>
  </r>
  <r>
    <x v="29"/>
    <x v="0"/>
    <s v="E001"/>
    <x v="0"/>
    <x v="0"/>
    <s v="09:01 AM"/>
    <x v="1"/>
    <n v="0"/>
    <n v="1"/>
    <n v="0"/>
  </r>
  <r>
    <x v="29"/>
    <x v="1"/>
    <s v="E002"/>
    <x v="1"/>
    <x v="2"/>
    <m/>
    <x v="1"/>
    <n v="0"/>
    <n v="0"/>
    <n v="1"/>
  </r>
  <r>
    <x v="29"/>
    <x v="2"/>
    <s v="E003"/>
    <x v="2"/>
    <x v="0"/>
    <s v="09:07 AM"/>
    <x v="1"/>
    <n v="0"/>
    <n v="1"/>
    <n v="0"/>
  </r>
  <r>
    <x v="29"/>
    <x v="3"/>
    <s v="E004"/>
    <x v="3"/>
    <x v="2"/>
    <m/>
    <x v="1"/>
    <n v="0"/>
    <n v="0"/>
    <n v="1"/>
  </r>
  <r>
    <x v="29"/>
    <x v="4"/>
    <s v="E005"/>
    <x v="4"/>
    <x v="0"/>
    <s v="09:08 AM"/>
    <x v="1"/>
    <n v="0"/>
    <n v="1"/>
    <n v="0"/>
  </r>
  <r>
    <x v="29"/>
    <x v="5"/>
    <s v="E006"/>
    <x v="0"/>
    <x v="2"/>
    <m/>
    <x v="1"/>
    <n v="0"/>
    <n v="0"/>
    <n v="1"/>
  </r>
  <r>
    <x v="29"/>
    <x v="6"/>
    <s v="E007"/>
    <x v="1"/>
    <x v="2"/>
    <m/>
    <x v="1"/>
    <n v="0"/>
    <n v="0"/>
    <n v="1"/>
  </r>
  <r>
    <x v="29"/>
    <x v="7"/>
    <s v="E008"/>
    <x v="2"/>
    <x v="0"/>
    <s v="09:04 AM"/>
    <x v="1"/>
    <n v="0"/>
    <n v="1"/>
    <n v="0"/>
  </r>
  <r>
    <x v="29"/>
    <x v="8"/>
    <s v="E009"/>
    <x v="3"/>
    <x v="2"/>
    <m/>
    <x v="1"/>
    <n v="0"/>
    <n v="0"/>
    <n v="1"/>
  </r>
  <r>
    <x v="29"/>
    <x v="9"/>
    <s v="E010"/>
    <x v="4"/>
    <x v="0"/>
    <s v="08:55 AM"/>
    <x v="1"/>
    <n v="0"/>
    <n v="1"/>
    <n v="0"/>
  </r>
  <r>
    <x v="30"/>
    <x v="0"/>
    <s v="E001"/>
    <x v="0"/>
    <x v="0"/>
    <s v="09:02 AM"/>
    <x v="2"/>
    <n v="0"/>
    <n v="1"/>
    <n v="0"/>
  </r>
  <r>
    <x v="30"/>
    <x v="1"/>
    <s v="E002"/>
    <x v="1"/>
    <x v="0"/>
    <s v="08:52 AM"/>
    <x v="2"/>
    <n v="0"/>
    <n v="1"/>
    <n v="0"/>
  </r>
  <r>
    <x v="30"/>
    <x v="2"/>
    <s v="E003"/>
    <x v="2"/>
    <x v="1"/>
    <s v="09:33 AM"/>
    <x v="2"/>
    <n v="1"/>
    <n v="0"/>
    <n v="0"/>
  </r>
  <r>
    <x v="30"/>
    <x v="3"/>
    <s v="E004"/>
    <x v="3"/>
    <x v="0"/>
    <s v="09:02 AM"/>
    <x v="2"/>
    <n v="0"/>
    <n v="1"/>
    <n v="0"/>
  </r>
  <r>
    <x v="30"/>
    <x v="4"/>
    <s v="E005"/>
    <x v="4"/>
    <x v="0"/>
    <s v="09:07 AM"/>
    <x v="2"/>
    <n v="0"/>
    <n v="1"/>
    <n v="0"/>
  </r>
  <r>
    <x v="30"/>
    <x v="5"/>
    <s v="E006"/>
    <x v="0"/>
    <x v="0"/>
    <s v="09:01 AM"/>
    <x v="2"/>
    <n v="0"/>
    <n v="1"/>
    <n v="0"/>
  </r>
  <r>
    <x v="30"/>
    <x v="6"/>
    <s v="E007"/>
    <x v="1"/>
    <x v="0"/>
    <s v="09:07 AM"/>
    <x v="2"/>
    <n v="0"/>
    <n v="1"/>
    <n v="0"/>
  </r>
  <r>
    <x v="30"/>
    <x v="7"/>
    <s v="E008"/>
    <x v="2"/>
    <x v="0"/>
    <s v="09:01 AM"/>
    <x v="2"/>
    <n v="0"/>
    <n v="1"/>
    <n v="0"/>
  </r>
  <r>
    <x v="30"/>
    <x v="8"/>
    <s v="E009"/>
    <x v="3"/>
    <x v="0"/>
    <s v="08:52 AM"/>
    <x v="2"/>
    <n v="0"/>
    <n v="1"/>
    <n v="0"/>
  </r>
  <r>
    <x v="30"/>
    <x v="9"/>
    <s v="E010"/>
    <x v="4"/>
    <x v="0"/>
    <s v="09:05 AM"/>
    <x v="2"/>
    <n v="0"/>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01BB8-B0C9-420A-A66D-09D98D380C6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16" firstHeaderRow="1" firstDataRow="1" firstDataCol="1"/>
  <pivotFields count="10">
    <pivotField dataFiel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1">
        <item x="0"/>
        <item x="3"/>
        <item x="6"/>
        <item x="5"/>
        <item x="8"/>
        <item x="9"/>
        <item x="7"/>
        <item x="1"/>
        <item x="2"/>
        <item x="4"/>
        <item t="default"/>
      </items>
    </pivotField>
    <pivotField showAll="0"/>
    <pivotField showAll="0">
      <items count="6">
        <item x="3"/>
        <item x="1"/>
        <item x="4"/>
        <item x="2"/>
        <item x="0"/>
        <item t="default"/>
      </items>
    </pivotField>
    <pivotField showAll="0"/>
    <pivotField showAll="0"/>
    <pivotField showAll="0">
      <items count="8">
        <item x="3"/>
        <item x="4"/>
        <item x="5"/>
        <item x="6"/>
        <item x="0"/>
        <item x="1"/>
        <item x="2"/>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Total day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6E573-9A23-41DC-9E37-94054FD10B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E11" firstHeaderRow="0" firstDataRow="1" firstDataCol="1"/>
  <pivotFields count="10">
    <pivotField dataFiel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0"/>
        <item x="3"/>
        <item x="6"/>
        <item x="5"/>
        <item x="8"/>
        <item x="9"/>
        <item x="7"/>
        <item x="1"/>
        <item x="2"/>
        <item x="4"/>
        <item t="default"/>
      </items>
    </pivotField>
    <pivotField showAll="0"/>
    <pivotField axis="axisRow" showAll="0">
      <items count="6">
        <item x="3"/>
        <item x="1"/>
        <item x="4"/>
        <item x="2"/>
        <item x="0"/>
        <item t="default"/>
      </items>
    </pivotField>
    <pivotField showAll="0"/>
    <pivotField showAll="0"/>
    <pivotField showAll="0">
      <items count="8">
        <item x="3"/>
        <item x="4"/>
        <item x="5"/>
        <item x="6"/>
        <item x="0"/>
        <item x="1"/>
        <item x="2"/>
        <item t="default"/>
      </items>
    </pivotField>
    <pivotField dataField="1" showAll="0"/>
    <pivotField dataField="1" showAll="0"/>
    <pivotField dataField="1" showAll="0"/>
  </pivotFields>
  <rowFields count="1">
    <field x="3"/>
  </rowFields>
  <rowItems count="6">
    <i>
      <x/>
    </i>
    <i>
      <x v="1"/>
    </i>
    <i>
      <x v="2"/>
    </i>
    <i>
      <x v="3"/>
    </i>
    <i>
      <x v="4"/>
    </i>
    <i t="grand">
      <x/>
    </i>
  </rowItems>
  <colFields count="1">
    <field x="-2"/>
  </colFields>
  <colItems count="4">
    <i>
      <x/>
    </i>
    <i i="1">
      <x v="1"/>
    </i>
    <i i="2">
      <x v="2"/>
    </i>
    <i i="3">
      <x v="3"/>
    </i>
  </colItems>
  <dataFields count="4">
    <dataField name="Total days" fld="0" subtotal="count" baseField="3" baseItem="0"/>
    <dataField name="Present days" fld="8" baseField="3" baseItem="0"/>
    <dataField name="Absent days" fld="9" baseField="3" baseItem="0"/>
    <dataField name="Late days" fld="7" baseField="3"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624FF-6613-42B4-912D-4B5BBDE38DD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5" firstHeaderRow="1"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0"/>
        <item x="3"/>
        <item x="6"/>
        <item x="5"/>
        <item x="8"/>
        <item x="9"/>
        <item x="7"/>
        <item x="1"/>
        <item x="2"/>
        <item x="4"/>
        <item t="default"/>
      </items>
    </pivotField>
    <pivotField showAll="0"/>
    <pivotField showAll="0">
      <items count="6">
        <item x="3"/>
        <item x="1"/>
        <item x="4"/>
        <item x="2"/>
        <item x="0"/>
        <item t="default"/>
      </items>
    </pivotField>
    <pivotField showAll="0"/>
    <pivotField showAll="0"/>
    <pivotField showAll="0">
      <items count="8">
        <item x="3"/>
        <item x="4"/>
        <item x="5"/>
        <item x="6"/>
        <item x="0"/>
        <item x="1"/>
        <item x="2"/>
        <item t="default"/>
      </items>
    </pivotField>
    <pivotField showAll="0"/>
    <pivotField dataField="1"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esent c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6E0A3F-734D-46D7-9C9E-053B728C5A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9" firstHeaderRow="0" firstDataRow="1" firstDataCol="1"/>
  <pivotFields count="1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0"/>
        <item x="3"/>
        <item x="6"/>
        <item x="5"/>
        <item x="8"/>
        <item x="9"/>
        <item x="7"/>
        <item x="1"/>
        <item x="2"/>
        <item x="4"/>
        <item t="default"/>
      </items>
    </pivotField>
    <pivotField showAll="0"/>
    <pivotField axis="axisRow" showAll="0">
      <items count="6">
        <item x="3"/>
        <item x="1"/>
        <item x="4"/>
        <item x="2"/>
        <item x="0"/>
        <item t="default"/>
      </items>
    </pivotField>
    <pivotField showAll="0"/>
    <pivotField showAll="0"/>
    <pivotField showAll="0">
      <items count="8">
        <item x="3"/>
        <item x="4"/>
        <item x="5"/>
        <item x="6"/>
        <item x="0"/>
        <item x="1"/>
        <item x="2"/>
        <item t="default"/>
      </items>
    </pivotField>
    <pivotField dataField="1" showAll="0"/>
    <pivotField dataField="1" showAll="0"/>
    <pivotField dataField="1" showAll="0"/>
  </pivotFields>
  <rowFields count="1">
    <field x="3"/>
  </rowFields>
  <rowItems count="6">
    <i>
      <x/>
    </i>
    <i>
      <x v="1"/>
    </i>
    <i>
      <x v="2"/>
    </i>
    <i>
      <x v="3"/>
    </i>
    <i>
      <x v="4"/>
    </i>
    <i t="grand">
      <x/>
    </i>
  </rowItems>
  <colFields count="1">
    <field x="-2"/>
  </colFields>
  <colItems count="3">
    <i>
      <x/>
    </i>
    <i i="1">
      <x v="1"/>
    </i>
    <i i="2">
      <x v="2"/>
    </i>
  </colItems>
  <dataFields count="3">
    <dataField name="Sum of Present count" fld="8" baseField="0" baseItem="0"/>
    <dataField name="Sum of Absent count" fld="9" baseField="0" baseItem="0"/>
    <dataField name="Sum of Late count"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52E4C57-3C95-4140-9DAE-8E32755DB3FD}" sourceName="Date">
  <pivotTables>
    <pivotTable tabId="3" name="PivotTable2"/>
    <pivotTable tabId="2" name="PivotTable1"/>
    <pivotTable tabId="7" name="PivotTable1"/>
    <pivotTable tabId="5" name="PivotTable6"/>
  </pivotTables>
  <data>
    <tabular pivotCacheId="572119432">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C5A106F1-7EED-44F2-A936-3F50C0497B7C}" sourceName="Employee Name">
  <pivotTables>
    <pivotTable tabId="3" name="PivotTable2"/>
    <pivotTable tabId="2" name="PivotTable1"/>
    <pivotTable tabId="7" name="PivotTable1"/>
    <pivotTable tabId="5" name="PivotTable6"/>
  </pivotTables>
  <data>
    <tabular pivotCacheId="572119432">
      <items count="10">
        <i x="0" s="1"/>
        <i x="3" s="1"/>
        <i x="6" s="1"/>
        <i x="5" s="1"/>
        <i x="8" s="1"/>
        <i x="9" s="1"/>
        <i x="7"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863DC8-277F-4031-842C-EFC2D7DA312C}" sourceName="Department">
  <pivotTables>
    <pivotTable tabId="3" name="PivotTable2"/>
    <pivotTable tabId="2" name="PivotTable1"/>
    <pivotTable tabId="7" name="PivotTable1"/>
    <pivotTable tabId="5" name="PivotTable6"/>
  </pivotTables>
  <data>
    <tabular pivotCacheId="572119432">
      <items count="5">
        <i x="3" s="1"/>
        <i x="1" s="1"/>
        <i x="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6E4466E-C8F3-414A-84B8-1E3AD7A2DCC8}" sourceName="Day">
  <pivotTables>
    <pivotTable tabId="3" name="PivotTable2"/>
    <pivotTable tabId="2" name="PivotTable1"/>
    <pivotTable tabId="7" name="PivotTable1"/>
    <pivotTable tabId="5" name="PivotTable6"/>
  </pivotTables>
  <data>
    <tabular pivotCacheId="572119432">
      <items count="7">
        <i x="3" s="1"/>
        <i x="4" s="1"/>
        <i x="5" s="1"/>
        <i x="6"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5DF1C41E-4052-4F69-B16A-36FB24E0916F}" cache="Slicer_Date" caption="Date" style="Slicer Style 3" rowHeight="241300"/>
  <slicer name="Employee Name" xr10:uid="{A680E3E4-F7EB-4873-B81E-36187CFA4896}" cache="Slicer_Employee_Name" caption="Employee Name" startItem="3" style="Slicer Style 3" rowHeight="241300"/>
  <slicer name="Department" xr10:uid="{9234EF7E-75A2-4E92-BC72-7EC179443F43}" cache="Slicer_Department" caption="Department" style="Slicer Style 3" rowHeight="241300"/>
  <slicer name="Day" xr10:uid="{2A07F89B-350D-4A6D-BD47-F3E4351853D2}" cache="Slicer_Day" caption="Day"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86544C-E559-40E1-A3D2-960F22AC6DC5}" name="Attendance_" displayName="Attendance_" ref="A1:J311" totalsRowShown="0" headerRowDxfId="7" headerRowBorderDxfId="6" tableBorderDxfId="5">
  <autoFilter ref="A1:J311" xr:uid="{1186544C-E559-40E1-A3D2-960F22AC6DC5}"/>
  <tableColumns count="10">
    <tableColumn id="1" xr3:uid="{436A6DC5-01D5-423D-A6F9-67AA0F7E0646}" name="Date"/>
    <tableColumn id="2" xr3:uid="{C08C6356-5620-44BF-826C-91F68F9CE53F}" name="Employee Name"/>
    <tableColumn id="3" xr3:uid="{E2666A4B-18AA-4EA2-B30C-834EEC7C0B88}" name="Employee ID"/>
    <tableColumn id="4" xr3:uid="{2EC5487E-522A-4C65-BE9A-A4EFAAC7ADB8}" name="Department"/>
    <tableColumn id="5" xr3:uid="{9B0CE742-4248-4693-A9F3-D2A508D777D5}" name="Status"/>
    <tableColumn id="6" xr3:uid="{D79ED7A3-E062-4E3A-AEEB-3F5A527D7F6A}" name="Check-In Time"/>
    <tableColumn id="7" xr3:uid="{BE89635A-CF8B-4C0E-97A6-27421AA285CE}" name="Day" dataDxfId="4">
      <calculatedColumnFormula>TEXT(Attendance_[[#This Row],[Date]],"dddd")</calculatedColumnFormula>
    </tableColumn>
    <tableColumn id="8" xr3:uid="{D0736DA5-ED4A-408C-82CA-D2CB583D1442}" name="Late count" dataDxfId="3">
      <calculatedColumnFormula>IF(Attendance_[[#This Row],[Status]]="Late",1,0)</calculatedColumnFormula>
    </tableColumn>
    <tableColumn id="9" xr3:uid="{02560BD4-0C27-41C3-A5CA-5DA3243BFA2E}" name="Present count" dataDxfId="2">
      <calculatedColumnFormula>IF(Attendance_[[#This Row],[Status]]="Present",1,0)</calculatedColumnFormula>
    </tableColumn>
    <tableColumn id="10" xr3:uid="{C3BA9956-1967-4703-99F1-41ABA602EA3C}" name="Absent count" dataDxfId="1">
      <calculatedColumnFormula>IF(Attendance_[[#This Row],[Status]]="Absent",1,0)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D16FA-C347-4260-BB2E-B9A3A6AF4B41}">
  <dimension ref="A5:B16"/>
  <sheetViews>
    <sheetView workbookViewId="0">
      <selection activeCell="A5" sqref="A5"/>
    </sheetView>
  </sheetViews>
  <sheetFormatPr defaultRowHeight="14.5" x14ac:dyDescent="0.35"/>
  <cols>
    <col min="1" max="1" width="14.08984375" bestFit="1" customWidth="1"/>
    <col min="2" max="3" width="9.36328125" bestFit="1" customWidth="1"/>
    <col min="4" max="4" width="14.54296875" bestFit="1" customWidth="1"/>
    <col min="5" max="5" width="15.08984375" bestFit="1" customWidth="1"/>
  </cols>
  <sheetData>
    <row r="5" spans="1:2" x14ac:dyDescent="0.35">
      <c r="A5" s="3" t="s">
        <v>106</v>
      </c>
      <c r="B5" t="s">
        <v>108</v>
      </c>
    </row>
    <row r="6" spans="1:2" x14ac:dyDescent="0.35">
      <c r="A6" s="4" t="s">
        <v>37</v>
      </c>
      <c r="B6" s="2">
        <v>31</v>
      </c>
    </row>
    <row r="7" spans="1:2" x14ac:dyDescent="0.35">
      <c r="A7" s="4" t="s">
        <v>40</v>
      </c>
      <c r="B7" s="2">
        <v>31</v>
      </c>
    </row>
    <row r="8" spans="1:2" x14ac:dyDescent="0.35">
      <c r="A8" s="4" t="s">
        <v>43</v>
      </c>
      <c r="B8" s="2">
        <v>31</v>
      </c>
    </row>
    <row r="9" spans="1:2" x14ac:dyDescent="0.35">
      <c r="A9" s="4" t="s">
        <v>42</v>
      </c>
      <c r="B9" s="2">
        <v>31</v>
      </c>
    </row>
    <row r="10" spans="1:2" x14ac:dyDescent="0.35">
      <c r="A10" s="4" t="s">
        <v>45</v>
      </c>
      <c r="B10" s="2">
        <v>31</v>
      </c>
    </row>
    <row r="11" spans="1:2" x14ac:dyDescent="0.35">
      <c r="A11" s="4" t="s">
        <v>46</v>
      </c>
      <c r="B11" s="2">
        <v>31</v>
      </c>
    </row>
    <row r="12" spans="1:2" x14ac:dyDescent="0.35">
      <c r="A12" s="4" t="s">
        <v>44</v>
      </c>
      <c r="B12" s="2">
        <v>31</v>
      </c>
    </row>
    <row r="13" spans="1:2" x14ac:dyDescent="0.35">
      <c r="A13" s="4" t="s">
        <v>38</v>
      </c>
      <c r="B13" s="2">
        <v>31</v>
      </c>
    </row>
    <row r="14" spans="1:2" x14ac:dyDescent="0.35">
      <c r="A14" s="4" t="s">
        <v>39</v>
      </c>
      <c r="B14" s="2">
        <v>31</v>
      </c>
    </row>
    <row r="15" spans="1:2" x14ac:dyDescent="0.35">
      <c r="A15" s="4" t="s">
        <v>41</v>
      </c>
      <c r="B15" s="2">
        <v>31</v>
      </c>
    </row>
    <row r="16" spans="1:2" x14ac:dyDescent="0.35">
      <c r="A16" s="4" t="s">
        <v>107</v>
      </c>
      <c r="B16" s="2">
        <v>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0C29-757D-49B7-BA40-5EAE00F6219C}">
  <dimension ref="A5:H16"/>
  <sheetViews>
    <sheetView topLeftCell="A3" workbookViewId="0">
      <selection activeCell="E15" sqref="E15"/>
    </sheetView>
  </sheetViews>
  <sheetFormatPr defaultRowHeight="14.5" x14ac:dyDescent="0.35"/>
  <cols>
    <col min="1" max="1" width="12.36328125" bestFit="1" customWidth="1"/>
    <col min="2" max="2" width="9.36328125" bestFit="1" customWidth="1"/>
    <col min="3" max="3" width="11.54296875" bestFit="1" customWidth="1"/>
    <col min="4" max="4" width="11" bestFit="1" customWidth="1"/>
    <col min="5" max="5" width="8.6328125" bestFit="1" customWidth="1"/>
    <col min="8" max="8" width="14.54296875" customWidth="1"/>
  </cols>
  <sheetData>
    <row r="5" spans="1:8" x14ac:dyDescent="0.35">
      <c r="A5" s="3" t="s">
        <v>106</v>
      </c>
      <c r="B5" t="s">
        <v>108</v>
      </c>
      <c r="C5" t="s">
        <v>112</v>
      </c>
      <c r="D5" t="s">
        <v>114</v>
      </c>
      <c r="E5" t="s">
        <v>115</v>
      </c>
      <c r="G5" s="6" t="s">
        <v>116</v>
      </c>
      <c r="H5" s="6" t="s">
        <v>117</v>
      </c>
    </row>
    <row r="6" spans="1:8" x14ac:dyDescent="0.35">
      <c r="A6" s="4" t="s">
        <v>60</v>
      </c>
      <c r="B6" s="2">
        <v>62</v>
      </c>
      <c r="C6" s="2">
        <v>47</v>
      </c>
      <c r="D6" s="2">
        <v>8</v>
      </c>
      <c r="E6" s="2">
        <v>7</v>
      </c>
      <c r="G6" s="6" t="s">
        <v>120</v>
      </c>
      <c r="H6" s="6">
        <f>GETPIVOTDATA("Present days",$A$5)</f>
        <v>229</v>
      </c>
    </row>
    <row r="7" spans="1:8" x14ac:dyDescent="0.35">
      <c r="A7" s="4" t="s">
        <v>58</v>
      </c>
      <c r="B7" s="2">
        <v>62</v>
      </c>
      <c r="C7" s="2">
        <v>46</v>
      </c>
      <c r="D7" s="2">
        <v>8</v>
      </c>
      <c r="E7" s="2">
        <v>8</v>
      </c>
      <c r="G7" s="6" t="s">
        <v>119</v>
      </c>
      <c r="H7" s="6">
        <f>GETPIVOTDATA("Absent days",$A$5)</f>
        <v>40</v>
      </c>
    </row>
    <row r="8" spans="1:8" x14ac:dyDescent="0.35">
      <c r="A8" s="4" t="s">
        <v>61</v>
      </c>
      <c r="B8" s="2">
        <v>62</v>
      </c>
      <c r="C8" s="2">
        <v>47</v>
      </c>
      <c r="D8" s="2">
        <v>6</v>
      </c>
      <c r="E8" s="2">
        <v>9</v>
      </c>
      <c r="G8" s="6" t="s">
        <v>118</v>
      </c>
      <c r="H8" s="6">
        <f>GETPIVOTDATA("Late days",$A$5)</f>
        <v>41</v>
      </c>
    </row>
    <row r="9" spans="1:8" x14ac:dyDescent="0.35">
      <c r="A9" s="4" t="s">
        <v>59</v>
      </c>
      <c r="B9" s="2">
        <v>62</v>
      </c>
      <c r="C9" s="2">
        <v>51</v>
      </c>
      <c r="D9" s="2">
        <v>6</v>
      </c>
      <c r="E9" s="2">
        <v>5</v>
      </c>
    </row>
    <row r="10" spans="1:8" x14ac:dyDescent="0.35">
      <c r="A10" s="4" t="s">
        <v>57</v>
      </c>
      <c r="B10" s="2">
        <v>62</v>
      </c>
      <c r="C10" s="2">
        <v>38</v>
      </c>
      <c r="D10" s="2">
        <v>12</v>
      </c>
      <c r="E10" s="2">
        <v>12</v>
      </c>
    </row>
    <row r="11" spans="1:8" x14ac:dyDescent="0.35">
      <c r="A11" s="4" t="s">
        <v>107</v>
      </c>
      <c r="B11" s="2">
        <v>310</v>
      </c>
      <c r="C11" s="2">
        <v>229</v>
      </c>
      <c r="D11" s="2">
        <v>40</v>
      </c>
      <c r="E11" s="2">
        <v>41</v>
      </c>
      <c r="F11" s="5">
        <f>GETPIVOTDATA("Present days",$A$5,"Department","Finance")/GETPIVOTDATA("Total days",$A$5,"Department","Finance")</f>
        <v>0.75806451612903225</v>
      </c>
    </row>
    <row r="13" spans="1:8" x14ac:dyDescent="0.35">
      <c r="A13" s="4" t="s">
        <v>121</v>
      </c>
      <c r="B13">
        <f>COUNTA(Dataset!A2:A311)</f>
        <v>310</v>
      </c>
    </row>
    <row r="14" spans="1:8" x14ac:dyDescent="0.35">
      <c r="A14" s="4" t="s">
        <v>122</v>
      </c>
      <c r="B14">
        <f>GETPIVOTDATA("Present days",$A$5)</f>
        <v>229</v>
      </c>
    </row>
    <row r="15" spans="1:8" x14ac:dyDescent="0.35">
      <c r="A15" s="4" t="s">
        <v>123</v>
      </c>
      <c r="B15">
        <f>GETPIVOTDATA("Absent days",$A$5)</f>
        <v>40</v>
      </c>
    </row>
    <row r="16" spans="1:8" x14ac:dyDescent="0.35">
      <c r="A16" s="4" t="s">
        <v>124</v>
      </c>
      <c r="B16">
        <f>GETPIVOTDATA("Late days",$A$5)</f>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54E81-F656-4E9B-91D3-9493B3E6A522}">
  <dimension ref="A3:B35"/>
  <sheetViews>
    <sheetView topLeftCell="A30" workbookViewId="0">
      <selection activeCell="C37" sqref="C37"/>
    </sheetView>
  </sheetViews>
  <sheetFormatPr defaultRowHeight="14.5" x14ac:dyDescent="0.35"/>
  <cols>
    <col min="1" max="1" width="12.36328125" bestFit="1" customWidth="1"/>
    <col min="2" max="2" width="19" bestFit="1" customWidth="1"/>
  </cols>
  <sheetData>
    <row r="3" spans="1:2" x14ac:dyDescent="0.35">
      <c r="A3" s="3" t="s">
        <v>106</v>
      </c>
      <c r="B3" t="s">
        <v>113</v>
      </c>
    </row>
    <row r="4" spans="1:2" x14ac:dyDescent="0.35">
      <c r="A4" s="4" t="s">
        <v>6</v>
      </c>
      <c r="B4" s="2">
        <v>9</v>
      </c>
    </row>
    <row r="5" spans="1:2" x14ac:dyDescent="0.35">
      <c r="A5" s="4" t="s">
        <v>7</v>
      </c>
      <c r="B5" s="2">
        <v>8</v>
      </c>
    </row>
    <row r="6" spans="1:2" x14ac:dyDescent="0.35">
      <c r="A6" s="4" t="s">
        <v>8</v>
      </c>
      <c r="B6" s="2">
        <v>7</v>
      </c>
    </row>
    <row r="7" spans="1:2" x14ac:dyDescent="0.35">
      <c r="A7" s="4" t="s">
        <v>9</v>
      </c>
      <c r="B7" s="2">
        <v>7</v>
      </c>
    </row>
    <row r="8" spans="1:2" x14ac:dyDescent="0.35">
      <c r="A8" s="4" t="s">
        <v>10</v>
      </c>
      <c r="B8" s="2">
        <v>8</v>
      </c>
    </row>
    <row r="9" spans="1:2" x14ac:dyDescent="0.35">
      <c r="A9" s="4" t="s">
        <v>11</v>
      </c>
      <c r="B9" s="2">
        <v>6</v>
      </c>
    </row>
    <row r="10" spans="1:2" x14ac:dyDescent="0.35">
      <c r="A10" s="4" t="s">
        <v>12</v>
      </c>
      <c r="B10" s="2">
        <v>10</v>
      </c>
    </row>
    <row r="11" spans="1:2" x14ac:dyDescent="0.35">
      <c r="A11" s="4" t="s">
        <v>13</v>
      </c>
      <c r="B11" s="2">
        <v>6</v>
      </c>
    </row>
    <row r="12" spans="1:2" x14ac:dyDescent="0.35">
      <c r="A12" s="4" t="s">
        <v>14</v>
      </c>
      <c r="B12" s="2">
        <v>7</v>
      </c>
    </row>
    <row r="13" spans="1:2" x14ac:dyDescent="0.35">
      <c r="A13" s="4" t="s">
        <v>15</v>
      </c>
      <c r="B13" s="2">
        <v>6</v>
      </c>
    </row>
    <row r="14" spans="1:2" x14ac:dyDescent="0.35">
      <c r="A14" s="4" t="s">
        <v>16</v>
      </c>
      <c r="B14" s="2">
        <v>9</v>
      </c>
    </row>
    <row r="15" spans="1:2" x14ac:dyDescent="0.35">
      <c r="A15" s="4" t="s">
        <v>17</v>
      </c>
      <c r="B15" s="2">
        <v>8</v>
      </c>
    </row>
    <row r="16" spans="1:2" x14ac:dyDescent="0.35">
      <c r="A16" s="4" t="s">
        <v>18</v>
      </c>
      <c r="B16" s="2">
        <v>7</v>
      </c>
    </row>
    <row r="17" spans="1:2" x14ac:dyDescent="0.35">
      <c r="A17" s="4" t="s">
        <v>19</v>
      </c>
      <c r="B17" s="2">
        <v>5</v>
      </c>
    </row>
    <row r="18" spans="1:2" x14ac:dyDescent="0.35">
      <c r="A18" s="4" t="s">
        <v>20</v>
      </c>
      <c r="B18" s="2">
        <v>7</v>
      </c>
    </row>
    <row r="19" spans="1:2" x14ac:dyDescent="0.35">
      <c r="A19" s="4" t="s">
        <v>21</v>
      </c>
      <c r="B19" s="2">
        <v>9</v>
      </c>
    </row>
    <row r="20" spans="1:2" x14ac:dyDescent="0.35">
      <c r="A20" s="4" t="s">
        <v>22</v>
      </c>
      <c r="B20" s="2">
        <v>7</v>
      </c>
    </row>
    <row r="21" spans="1:2" x14ac:dyDescent="0.35">
      <c r="A21" s="4" t="s">
        <v>23</v>
      </c>
      <c r="B21" s="2">
        <v>8</v>
      </c>
    </row>
    <row r="22" spans="1:2" x14ac:dyDescent="0.35">
      <c r="A22" s="4" t="s">
        <v>24</v>
      </c>
      <c r="B22" s="2">
        <v>6</v>
      </c>
    </row>
    <row r="23" spans="1:2" x14ac:dyDescent="0.35">
      <c r="A23" s="4" t="s">
        <v>25</v>
      </c>
      <c r="B23" s="2">
        <v>9</v>
      </c>
    </row>
    <row r="24" spans="1:2" x14ac:dyDescent="0.35">
      <c r="A24" s="4" t="s">
        <v>26</v>
      </c>
      <c r="B24" s="2">
        <v>9</v>
      </c>
    </row>
    <row r="25" spans="1:2" x14ac:dyDescent="0.35">
      <c r="A25" s="4" t="s">
        <v>27</v>
      </c>
      <c r="B25" s="2">
        <v>6</v>
      </c>
    </row>
    <row r="26" spans="1:2" x14ac:dyDescent="0.35">
      <c r="A26" s="4" t="s">
        <v>28</v>
      </c>
      <c r="B26" s="2">
        <v>7</v>
      </c>
    </row>
    <row r="27" spans="1:2" x14ac:dyDescent="0.35">
      <c r="A27" s="4" t="s">
        <v>29</v>
      </c>
      <c r="B27" s="2">
        <v>7</v>
      </c>
    </row>
    <row r="28" spans="1:2" x14ac:dyDescent="0.35">
      <c r="A28" s="4" t="s">
        <v>30</v>
      </c>
      <c r="B28" s="2">
        <v>6</v>
      </c>
    </row>
    <row r="29" spans="1:2" x14ac:dyDescent="0.35">
      <c r="A29" s="4" t="s">
        <v>31</v>
      </c>
      <c r="B29" s="2">
        <v>7</v>
      </c>
    </row>
    <row r="30" spans="1:2" x14ac:dyDescent="0.35">
      <c r="A30" s="4" t="s">
        <v>32</v>
      </c>
      <c r="B30" s="2">
        <v>9</v>
      </c>
    </row>
    <row r="31" spans="1:2" x14ac:dyDescent="0.35">
      <c r="A31" s="4" t="s">
        <v>33</v>
      </c>
      <c r="B31" s="2">
        <v>8</v>
      </c>
    </row>
    <row r="32" spans="1:2" x14ac:dyDescent="0.35">
      <c r="A32" s="4" t="s">
        <v>34</v>
      </c>
      <c r="B32" s="2">
        <v>7</v>
      </c>
    </row>
    <row r="33" spans="1:2" x14ac:dyDescent="0.35">
      <c r="A33" s="4" t="s">
        <v>35</v>
      </c>
      <c r="B33" s="2">
        <v>5</v>
      </c>
    </row>
    <row r="34" spans="1:2" x14ac:dyDescent="0.35">
      <c r="A34" s="4" t="s">
        <v>36</v>
      </c>
      <c r="B34" s="2">
        <v>9</v>
      </c>
    </row>
    <row r="35" spans="1:2" x14ac:dyDescent="0.35">
      <c r="A35" s="4" t="s">
        <v>107</v>
      </c>
      <c r="B35" s="2">
        <v>229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6DB33-BD4E-4FC0-A10E-9083021CDCB1}">
  <dimension ref="A3:D9"/>
  <sheetViews>
    <sheetView workbookViewId="0">
      <selection activeCell="I19" sqref="I19"/>
    </sheetView>
  </sheetViews>
  <sheetFormatPr defaultRowHeight="14.5" x14ac:dyDescent="0.35"/>
  <cols>
    <col min="1" max="1" width="12.36328125" bestFit="1" customWidth="1"/>
    <col min="2" max="2" width="19" bestFit="1" customWidth="1"/>
    <col min="3" max="3" width="18.453125" bestFit="1" customWidth="1"/>
    <col min="4" max="4" width="16" bestFit="1" customWidth="1"/>
  </cols>
  <sheetData>
    <row r="3" spans="1:4" x14ac:dyDescent="0.35">
      <c r="A3" s="3" t="s">
        <v>106</v>
      </c>
      <c r="B3" t="s">
        <v>113</v>
      </c>
      <c r="C3" t="s">
        <v>125</v>
      </c>
      <c r="D3" t="s">
        <v>126</v>
      </c>
    </row>
    <row r="4" spans="1:4" x14ac:dyDescent="0.35">
      <c r="A4" s="4" t="s">
        <v>60</v>
      </c>
      <c r="B4" s="2">
        <v>47</v>
      </c>
      <c r="C4" s="2">
        <v>8</v>
      </c>
      <c r="D4" s="2">
        <v>7</v>
      </c>
    </row>
    <row r="5" spans="1:4" x14ac:dyDescent="0.35">
      <c r="A5" s="4" t="s">
        <v>58</v>
      </c>
      <c r="B5" s="2">
        <v>46</v>
      </c>
      <c r="C5" s="2">
        <v>8</v>
      </c>
      <c r="D5" s="2">
        <v>8</v>
      </c>
    </row>
    <row r="6" spans="1:4" x14ac:dyDescent="0.35">
      <c r="A6" s="4" t="s">
        <v>61</v>
      </c>
      <c r="B6" s="2">
        <v>47</v>
      </c>
      <c r="C6" s="2">
        <v>6</v>
      </c>
      <c r="D6" s="2">
        <v>9</v>
      </c>
    </row>
    <row r="7" spans="1:4" x14ac:dyDescent="0.35">
      <c r="A7" s="4" t="s">
        <v>59</v>
      </c>
      <c r="B7" s="2">
        <v>51</v>
      </c>
      <c r="C7" s="2">
        <v>6</v>
      </c>
      <c r="D7" s="2">
        <v>5</v>
      </c>
    </row>
    <row r="8" spans="1:4" x14ac:dyDescent="0.35">
      <c r="A8" s="4" t="s">
        <v>57</v>
      </c>
      <c r="B8" s="2">
        <v>38</v>
      </c>
      <c r="C8" s="2">
        <v>12</v>
      </c>
      <c r="D8" s="2">
        <v>12</v>
      </c>
    </row>
    <row r="9" spans="1:4" x14ac:dyDescent="0.35">
      <c r="A9" s="4" t="s">
        <v>107</v>
      </c>
      <c r="B9" s="2">
        <v>229</v>
      </c>
      <c r="C9" s="2">
        <v>40</v>
      </c>
      <c r="D9" s="2">
        <v>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1"/>
  <sheetViews>
    <sheetView topLeftCell="A2" workbookViewId="0">
      <selection activeCell="K22" sqref="K22"/>
    </sheetView>
  </sheetViews>
  <sheetFormatPr defaultRowHeight="14.5" x14ac:dyDescent="0.35"/>
  <cols>
    <col min="1" max="1" width="15.36328125" customWidth="1"/>
    <col min="2" max="2" width="18.26953125" customWidth="1"/>
    <col min="3" max="3" width="16.1796875" customWidth="1"/>
    <col min="4" max="4" width="16.90625" customWidth="1"/>
    <col min="5" max="5" width="13.36328125" customWidth="1"/>
    <col min="6" max="6" width="18.08984375" customWidth="1"/>
    <col min="7" max="7" width="11.6328125" customWidth="1"/>
    <col min="8" max="8" width="11.90625" customWidth="1"/>
    <col min="9" max="9" width="14.1796875" customWidth="1"/>
    <col min="10" max="10" width="13.08984375" customWidth="1"/>
  </cols>
  <sheetData>
    <row r="1" spans="1:10" x14ac:dyDescent="0.35">
      <c r="A1" s="1" t="s">
        <v>0</v>
      </c>
      <c r="B1" s="1" t="s">
        <v>1</v>
      </c>
      <c r="C1" s="1" t="s">
        <v>2</v>
      </c>
      <c r="D1" s="1" t="s">
        <v>3</v>
      </c>
      <c r="E1" s="1" t="s">
        <v>4</v>
      </c>
      <c r="F1" s="1" t="s">
        <v>5</v>
      </c>
      <c r="G1" s="1" t="s">
        <v>105</v>
      </c>
      <c r="H1" s="1" t="s">
        <v>109</v>
      </c>
      <c r="I1" s="1" t="s">
        <v>110</v>
      </c>
      <c r="J1" s="1" t="s">
        <v>111</v>
      </c>
    </row>
    <row r="2" spans="1:10" x14ac:dyDescent="0.35">
      <c r="A2" t="s">
        <v>6</v>
      </c>
      <c r="B2" t="s">
        <v>37</v>
      </c>
      <c r="C2" t="s">
        <v>47</v>
      </c>
      <c r="D2" t="s">
        <v>57</v>
      </c>
      <c r="E2" t="s">
        <v>62</v>
      </c>
      <c r="F2" t="s">
        <v>65</v>
      </c>
      <c r="G2" t="str">
        <f>TEXT(Attendance_[[#This Row],[Date]],"dddd")</f>
        <v>Thursday</v>
      </c>
      <c r="H2">
        <f>IF(Attendance_[[#This Row],[Status]]="Late",1,0)</f>
        <v>0</v>
      </c>
      <c r="I2">
        <f>IF(Attendance_[[#This Row],[Status]]="Present",1,0)</f>
        <v>1</v>
      </c>
      <c r="J2" s="2">
        <f>IF(Attendance_[[#This Row],[Status]]="Absent",1,0)</f>
        <v>0</v>
      </c>
    </row>
    <row r="3" spans="1:10" x14ac:dyDescent="0.35">
      <c r="A3" t="s">
        <v>6</v>
      </c>
      <c r="B3" t="s">
        <v>38</v>
      </c>
      <c r="C3" t="s">
        <v>48</v>
      </c>
      <c r="D3" t="s">
        <v>58</v>
      </c>
      <c r="E3" t="s">
        <v>62</v>
      </c>
      <c r="F3" t="s">
        <v>66</v>
      </c>
      <c r="G3" t="str">
        <f>TEXT(Attendance_[[#This Row],[Date]],"dddd")</f>
        <v>Thursday</v>
      </c>
      <c r="H3">
        <f>IF(Attendance_[[#This Row],[Status]]="Late",1,0)</f>
        <v>0</v>
      </c>
      <c r="I3">
        <f>IF(Attendance_[[#This Row],[Status]]="Present",1,0)</f>
        <v>1</v>
      </c>
      <c r="J3" s="2">
        <f>IF(Attendance_[[#This Row],[Status]]="Absent",1,0)</f>
        <v>0</v>
      </c>
    </row>
    <row r="4" spans="1:10" x14ac:dyDescent="0.35">
      <c r="A4" t="s">
        <v>6</v>
      </c>
      <c r="B4" t="s">
        <v>39</v>
      </c>
      <c r="C4" t="s">
        <v>49</v>
      </c>
      <c r="D4" t="s">
        <v>59</v>
      </c>
      <c r="E4" t="s">
        <v>62</v>
      </c>
      <c r="F4" t="s">
        <v>67</v>
      </c>
      <c r="G4" t="str">
        <f>TEXT(Attendance_[[#This Row],[Date]],"dddd")</f>
        <v>Thursday</v>
      </c>
      <c r="H4">
        <f>IF(Attendance_[[#This Row],[Status]]="Late",1,0)</f>
        <v>0</v>
      </c>
      <c r="I4">
        <f>IF(Attendance_[[#This Row],[Status]]="Present",1,0)</f>
        <v>1</v>
      </c>
      <c r="J4" s="2">
        <f>IF(Attendance_[[#This Row],[Status]]="Absent",1,0)</f>
        <v>0</v>
      </c>
    </row>
    <row r="5" spans="1:10" x14ac:dyDescent="0.35">
      <c r="A5" t="s">
        <v>6</v>
      </c>
      <c r="B5" t="s">
        <v>40</v>
      </c>
      <c r="C5" t="s">
        <v>50</v>
      </c>
      <c r="D5" t="s">
        <v>60</v>
      </c>
      <c r="E5" t="s">
        <v>62</v>
      </c>
      <c r="F5" t="s">
        <v>68</v>
      </c>
      <c r="G5" t="str">
        <f>TEXT(Attendance_[[#This Row],[Date]],"dddd")</f>
        <v>Thursday</v>
      </c>
      <c r="H5">
        <f>IF(Attendance_[[#This Row],[Status]]="Late",1,0)</f>
        <v>0</v>
      </c>
      <c r="I5">
        <f>IF(Attendance_[[#This Row],[Status]]="Present",1,0)</f>
        <v>1</v>
      </c>
      <c r="J5" s="2">
        <f>IF(Attendance_[[#This Row],[Status]]="Absent",1,0)</f>
        <v>0</v>
      </c>
    </row>
    <row r="6" spans="1:10" x14ac:dyDescent="0.35">
      <c r="A6" t="s">
        <v>6</v>
      </c>
      <c r="B6" t="s">
        <v>41</v>
      </c>
      <c r="C6" t="s">
        <v>51</v>
      </c>
      <c r="D6" t="s">
        <v>61</v>
      </c>
      <c r="E6" t="s">
        <v>63</v>
      </c>
      <c r="F6" t="s">
        <v>69</v>
      </c>
      <c r="G6" t="str">
        <f>TEXT(Attendance_[[#This Row],[Date]],"dddd")</f>
        <v>Thursday</v>
      </c>
      <c r="H6">
        <f>IF(Attendance_[[#This Row],[Status]]="Late",1,0)</f>
        <v>1</v>
      </c>
      <c r="I6">
        <f>IF(Attendance_[[#This Row],[Status]]="Present",1,0)</f>
        <v>0</v>
      </c>
      <c r="J6" s="2">
        <f>IF(Attendance_[[#This Row],[Status]]="Absent",1,0)</f>
        <v>0</v>
      </c>
    </row>
    <row r="7" spans="1:10" x14ac:dyDescent="0.35">
      <c r="A7" t="s">
        <v>6</v>
      </c>
      <c r="B7" t="s">
        <v>42</v>
      </c>
      <c r="C7" t="s">
        <v>52</v>
      </c>
      <c r="D7" t="s">
        <v>57</v>
      </c>
      <c r="E7" t="s">
        <v>62</v>
      </c>
      <c r="F7" t="s">
        <v>70</v>
      </c>
      <c r="G7" t="str">
        <f>TEXT(Attendance_[[#This Row],[Date]],"dddd")</f>
        <v>Thursday</v>
      </c>
      <c r="H7">
        <f>IF(Attendance_[[#This Row],[Status]]="Late",1,0)</f>
        <v>0</v>
      </c>
      <c r="I7">
        <f>IF(Attendance_[[#This Row],[Status]]="Present",1,0)</f>
        <v>1</v>
      </c>
      <c r="J7" s="2">
        <f>IF(Attendance_[[#This Row],[Status]]="Absent",1,0)</f>
        <v>0</v>
      </c>
    </row>
    <row r="8" spans="1:10" x14ac:dyDescent="0.35">
      <c r="A8" t="s">
        <v>6</v>
      </c>
      <c r="B8" t="s">
        <v>43</v>
      </c>
      <c r="C8" t="s">
        <v>53</v>
      </c>
      <c r="D8" t="s">
        <v>58</v>
      </c>
      <c r="E8" t="s">
        <v>62</v>
      </c>
      <c r="F8" t="s">
        <v>71</v>
      </c>
      <c r="G8" t="str">
        <f>TEXT(Attendance_[[#This Row],[Date]],"dddd")</f>
        <v>Thursday</v>
      </c>
      <c r="H8">
        <f>IF(Attendance_[[#This Row],[Status]]="Late",1,0)</f>
        <v>0</v>
      </c>
      <c r="I8">
        <f>IF(Attendance_[[#This Row],[Status]]="Present",1,0)</f>
        <v>1</v>
      </c>
      <c r="J8" s="2">
        <f>IF(Attendance_[[#This Row],[Status]]="Absent",1,0)</f>
        <v>0</v>
      </c>
    </row>
    <row r="9" spans="1:10" x14ac:dyDescent="0.35">
      <c r="A9" t="s">
        <v>6</v>
      </c>
      <c r="B9" t="s">
        <v>44</v>
      </c>
      <c r="C9" t="s">
        <v>54</v>
      </c>
      <c r="D9" t="s">
        <v>59</v>
      </c>
      <c r="E9" t="s">
        <v>62</v>
      </c>
      <c r="F9" t="s">
        <v>67</v>
      </c>
      <c r="G9" t="str">
        <f>TEXT(Attendance_[[#This Row],[Date]],"dddd")</f>
        <v>Thursday</v>
      </c>
      <c r="H9">
        <f>IF(Attendance_[[#This Row],[Status]]="Late",1,0)</f>
        <v>0</v>
      </c>
      <c r="I9">
        <f>IF(Attendance_[[#This Row],[Status]]="Present",1,0)</f>
        <v>1</v>
      </c>
      <c r="J9" s="2">
        <f>IF(Attendance_[[#This Row],[Status]]="Absent",1,0)</f>
        <v>0</v>
      </c>
    </row>
    <row r="10" spans="1:10" x14ac:dyDescent="0.35">
      <c r="A10" t="s">
        <v>6</v>
      </c>
      <c r="B10" t="s">
        <v>45</v>
      </c>
      <c r="C10" t="s">
        <v>55</v>
      </c>
      <c r="D10" t="s">
        <v>60</v>
      </c>
      <c r="E10" t="s">
        <v>62</v>
      </c>
      <c r="F10" t="s">
        <v>72</v>
      </c>
      <c r="G10" t="str">
        <f>TEXT(Attendance_[[#This Row],[Date]],"dddd")</f>
        <v>Thursday</v>
      </c>
      <c r="H10">
        <f>IF(Attendance_[[#This Row],[Status]]="Late",1,0)</f>
        <v>0</v>
      </c>
      <c r="I10">
        <f>IF(Attendance_[[#This Row],[Status]]="Present",1,0)</f>
        <v>1</v>
      </c>
      <c r="J10" s="2">
        <f>IF(Attendance_[[#This Row],[Status]]="Absent",1,0)</f>
        <v>0</v>
      </c>
    </row>
    <row r="11" spans="1:10" x14ac:dyDescent="0.35">
      <c r="A11" t="s">
        <v>6</v>
      </c>
      <c r="B11" t="s">
        <v>46</v>
      </c>
      <c r="C11" t="s">
        <v>56</v>
      </c>
      <c r="D11" t="s">
        <v>61</v>
      </c>
      <c r="E11" t="s">
        <v>62</v>
      </c>
      <c r="F11" t="s">
        <v>73</v>
      </c>
      <c r="G11" t="str">
        <f>TEXT(Attendance_[[#This Row],[Date]],"dddd")</f>
        <v>Thursday</v>
      </c>
      <c r="H11">
        <f>IF(Attendance_[[#This Row],[Status]]="Late",1,0)</f>
        <v>0</v>
      </c>
      <c r="I11">
        <f>IF(Attendance_[[#This Row],[Status]]="Present",1,0)</f>
        <v>1</v>
      </c>
      <c r="J11" s="2">
        <f>IF(Attendance_[[#This Row],[Status]]="Absent",1,0)</f>
        <v>0</v>
      </c>
    </row>
    <row r="12" spans="1:10" x14ac:dyDescent="0.35">
      <c r="A12" t="s">
        <v>7</v>
      </c>
      <c r="B12" t="s">
        <v>37</v>
      </c>
      <c r="C12" t="s">
        <v>47</v>
      </c>
      <c r="D12" t="s">
        <v>57</v>
      </c>
      <c r="E12" t="s">
        <v>62</v>
      </c>
      <c r="F12" t="s">
        <v>65</v>
      </c>
      <c r="G12" t="str">
        <f>TEXT(Attendance_[[#This Row],[Date]],"dddd")</f>
        <v>Friday</v>
      </c>
      <c r="H12">
        <f>IF(Attendance_[[#This Row],[Status]]="Late",1,0)</f>
        <v>0</v>
      </c>
      <c r="I12">
        <f>IF(Attendance_[[#This Row],[Status]]="Present",1,0)</f>
        <v>1</v>
      </c>
      <c r="J12" s="2">
        <f>IF(Attendance_[[#This Row],[Status]]="Absent",1,0)</f>
        <v>0</v>
      </c>
    </row>
    <row r="13" spans="1:10" x14ac:dyDescent="0.35">
      <c r="A13" t="s">
        <v>7</v>
      </c>
      <c r="B13" t="s">
        <v>38</v>
      </c>
      <c r="C13" t="s">
        <v>48</v>
      </c>
      <c r="D13" t="s">
        <v>58</v>
      </c>
      <c r="E13" t="s">
        <v>63</v>
      </c>
      <c r="F13" t="s">
        <v>74</v>
      </c>
      <c r="G13" t="str">
        <f>TEXT(Attendance_[[#This Row],[Date]],"dddd")</f>
        <v>Friday</v>
      </c>
      <c r="H13">
        <f>IF(Attendance_[[#This Row],[Status]]="Late",1,0)</f>
        <v>1</v>
      </c>
      <c r="I13">
        <f>IF(Attendance_[[#This Row],[Status]]="Present",1,0)</f>
        <v>0</v>
      </c>
      <c r="J13" s="2">
        <f>IF(Attendance_[[#This Row],[Status]]="Absent",1,0)</f>
        <v>0</v>
      </c>
    </row>
    <row r="14" spans="1:10" x14ac:dyDescent="0.35">
      <c r="A14" t="s">
        <v>7</v>
      </c>
      <c r="B14" t="s">
        <v>39</v>
      </c>
      <c r="C14" t="s">
        <v>49</v>
      </c>
      <c r="D14" t="s">
        <v>59</v>
      </c>
      <c r="E14" t="s">
        <v>62</v>
      </c>
      <c r="F14" t="s">
        <v>68</v>
      </c>
      <c r="G14" t="str">
        <f>TEXT(Attendance_[[#This Row],[Date]],"dddd")</f>
        <v>Friday</v>
      </c>
      <c r="H14">
        <f>IF(Attendance_[[#This Row],[Status]]="Late",1,0)</f>
        <v>0</v>
      </c>
      <c r="I14">
        <f>IF(Attendance_[[#This Row],[Status]]="Present",1,0)</f>
        <v>1</v>
      </c>
      <c r="J14" s="2">
        <f>IF(Attendance_[[#This Row],[Status]]="Absent",1,0)</f>
        <v>0</v>
      </c>
    </row>
    <row r="15" spans="1:10" x14ac:dyDescent="0.35">
      <c r="A15" t="s">
        <v>7</v>
      </c>
      <c r="B15" t="s">
        <v>40</v>
      </c>
      <c r="C15" t="s">
        <v>50</v>
      </c>
      <c r="D15" t="s">
        <v>60</v>
      </c>
      <c r="E15" t="s">
        <v>62</v>
      </c>
      <c r="F15" t="s">
        <v>65</v>
      </c>
      <c r="G15" t="str">
        <f>TEXT(Attendance_[[#This Row],[Date]],"dddd")</f>
        <v>Friday</v>
      </c>
      <c r="H15">
        <f>IF(Attendance_[[#This Row],[Status]]="Late",1,0)</f>
        <v>0</v>
      </c>
      <c r="I15">
        <f>IF(Attendance_[[#This Row],[Status]]="Present",1,0)</f>
        <v>1</v>
      </c>
      <c r="J15" s="2">
        <f>IF(Attendance_[[#This Row],[Status]]="Absent",1,0)</f>
        <v>0</v>
      </c>
    </row>
    <row r="16" spans="1:10" x14ac:dyDescent="0.35">
      <c r="A16" t="s">
        <v>7</v>
      </c>
      <c r="B16" t="s">
        <v>41</v>
      </c>
      <c r="C16" t="s">
        <v>51</v>
      </c>
      <c r="D16" t="s">
        <v>61</v>
      </c>
      <c r="E16" t="s">
        <v>62</v>
      </c>
      <c r="F16" t="s">
        <v>75</v>
      </c>
      <c r="G16" t="str">
        <f>TEXT(Attendance_[[#This Row],[Date]],"dddd")</f>
        <v>Friday</v>
      </c>
      <c r="H16">
        <f>IF(Attendance_[[#This Row],[Status]]="Late",1,0)</f>
        <v>0</v>
      </c>
      <c r="I16">
        <f>IF(Attendance_[[#This Row],[Status]]="Present",1,0)</f>
        <v>1</v>
      </c>
      <c r="J16" s="2">
        <f>IF(Attendance_[[#This Row],[Status]]="Absent",1,0)</f>
        <v>0</v>
      </c>
    </row>
    <row r="17" spans="1:10" x14ac:dyDescent="0.35">
      <c r="A17" t="s">
        <v>7</v>
      </c>
      <c r="B17" t="s">
        <v>42</v>
      </c>
      <c r="C17" t="s">
        <v>52</v>
      </c>
      <c r="D17" t="s">
        <v>57</v>
      </c>
      <c r="E17" t="s">
        <v>64</v>
      </c>
      <c r="G17" t="str">
        <f>TEXT(Attendance_[[#This Row],[Date]],"dddd")</f>
        <v>Friday</v>
      </c>
      <c r="H17">
        <f>IF(Attendance_[[#This Row],[Status]]="Late",1,0)</f>
        <v>0</v>
      </c>
      <c r="I17">
        <f>IF(Attendance_[[#This Row],[Status]]="Present",1,0)</f>
        <v>0</v>
      </c>
      <c r="J17" s="2">
        <f>IF(Attendance_[[#This Row],[Status]]="Absent",1,0)</f>
        <v>1</v>
      </c>
    </row>
    <row r="18" spans="1:10" x14ac:dyDescent="0.35">
      <c r="A18" t="s">
        <v>7</v>
      </c>
      <c r="B18" t="s">
        <v>43</v>
      </c>
      <c r="C18" t="s">
        <v>53</v>
      </c>
      <c r="D18" t="s">
        <v>58</v>
      </c>
      <c r="E18" t="s">
        <v>62</v>
      </c>
      <c r="F18" t="s">
        <v>76</v>
      </c>
      <c r="G18" t="str">
        <f>TEXT(Attendance_[[#This Row],[Date]],"dddd")</f>
        <v>Friday</v>
      </c>
      <c r="H18">
        <f>IF(Attendance_[[#This Row],[Status]]="Late",1,0)</f>
        <v>0</v>
      </c>
      <c r="I18">
        <f>IF(Attendance_[[#This Row],[Status]]="Present",1,0)</f>
        <v>1</v>
      </c>
      <c r="J18" s="2">
        <f>IF(Attendance_[[#This Row],[Status]]="Absent",1,0)</f>
        <v>0</v>
      </c>
    </row>
    <row r="19" spans="1:10" x14ac:dyDescent="0.35">
      <c r="A19" t="s">
        <v>7</v>
      </c>
      <c r="B19" t="s">
        <v>44</v>
      </c>
      <c r="C19" t="s">
        <v>54</v>
      </c>
      <c r="D19" t="s">
        <v>59</v>
      </c>
      <c r="E19" t="s">
        <v>62</v>
      </c>
      <c r="F19" t="s">
        <v>73</v>
      </c>
      <c r="G19" t="str">
        <f>TEXT(Attendance_[[#This Row],[Date]],"dddd")</f>
        <v>Friday</v>
      </c>
      <c r="H19">
        <f>IF(Attendance_[[#This Row],[Status]]="Late",1,0)</f>
        <v>0</v>
      </c>
      <c r="I19">
        <f>IF(Attendance_[[#This Row],[Status]]="Present",1,0)</f>
        <v>1</v>
      </c>
      <c r="J19" s="2">
        <f>IF(Attendance_[[#This Row],[Status]]="Absent",1,0)</f>
        <v>0</v>
      </c>
    </row>
    <row r="20" spans="1:10" x14ac:dyDescent="0.35">
      <c r="A20" t="s">
        <v>7</v>
      </c>
      <c r="B20" t="s">
        <v>45</v>
      </c>
      <c r="C20" t="s">
        <v>55</v>
      </c>
      <c r="D20" t="s">
        <v>60</v>
      </c>
      <c r="E20" t="s">
        <v>62</v>
      </c>
      <c r="F20" t="s">
        <v>77</v>
      </c>
      <c r="G20" t="str">
        <f>TEXT(Attendance_[[#This Row],[Date]],"dddd")</f>
        <v>Friday</v>
      </c>
      <c r="H20">
        <f>IF(Attendance_[[#This Row],[Status]]="Late",1,0)</f>
        <v>0</v>
      </c>
      <c r="I20">
        <f>IF(Attendance_[[#This Row],[Status]]="Present",1,0)</f>
        <v>1</v>
      </c>
      <c r="J20" s="2">
        <f>IF(Attendance_[[#This Row],[Status]]="Absent",1,0)</f>
        <v>0</v>
      </c>
    </row>
    <row r="21" spans="1:10" x14ac:dyDescent="0.35">
      <c r="A21" t="s">
        <v>7</v>
      </c>
      <c r="B21" t="s">
        <v>46</v>
      </c>
      <c r="C21" t="s">
        <v>56</v>
      </c>
      <c r="D21" t="s">
        <v>61</v>
      </c>
      <c r="E21" t="s">
        <v>62</v>
      </c>
      <c r="F21" t="s">
        <v>68</v>
      </c>
      <c r="G21" t="str">
        <f>TEXT(Attendance_[[#This Row],[Date]],"dddd")</f>
        <v>Friday</v>
      </c>
      <c r="H21">
        <f>IF(Attendance_[[#This Row],[Status]]="Late",1,0)</f>
        <v>0</v>
      </c>
      <c r="I21">
        <f>IF(Attendance_[[#This Row],[Status]]="Present",1,0)</f>
        <v>1</v>
      </c>
      <c r="J21" s="2">
        <f>IF(Attendance_[[#This Row],[Status]]="Absent",1,0)</f>
        <v>0</v>
      </c>
    </row>
    <row r="22" spans="1:10" x14ac:dyDescent="0.35">
      <c r="A22" t="s">
        <v>8</v>
      </c>
      <c r="B22" t="s">
        <v>37</v>
      </c>
      <c r="C22" t="s">
        <v>47</v>
      </c>
      <c r="D22" t="s">
        <v>57</v>
      </c>
      <c r="E22" t="s">
        <v>62</v>
      </c>
      <c r="F22" t="s">
        <v>67</v>
      </c>
      <c r="G22" t="str">
        <f>TEXT(Attendance_[[#This Row],[Date]],"dddd")</f>
        <v>Saturday</v>
      </c>
      <c r="H22">
        <f>IF(Attendance_[[#This Row],[Status]]="Late",1,0)</f>
        <v>0</v>
      </c>
      <c r="I22">
        <f>IF(Attendance_[[#This Row],[Status]]="Present",1,0)</f>
        <v>1</v>
      </c>
      <c r="J22" s="2">
        <f>IF(Attendance_[[#This Row],[Status]]="Absent",1,0)</f>
        <v>0</v>
      </c>
    </row>
    <row r="23" spans="1:10" x14ac:dyDescent="0.35">
      <c r="A23" t="s">
        <v>8</v>
      </c>
      <c r="B23" t="s">
        <v>38</v>
      </c>
      <c r="C23" t="s">
        <v>48</v>
      </c>
      <c r="D23" t="s">
        <v>58</v>
      </c>
      <c r="E23" t="s">
        <v>62</v>
      </c>
      <c r="F23" t="s">
        <v>78</v>
      </c>
      <c r="G23" t="str">
        <f>TEXT(Attendance_[[#This Row],[Date]],"dddd")</f>
        <v>Saturday</v>
      </c>
      <c r="H23">
        <f>IF(Attendance_[[#This Row],[Status]]="Late",1,0)</f>
        <v>0</v>
      </c>
      <c r="I23">
        <f>IF(Attendance_[[#This Row],[Status]]="Present",1,0)</f>
        <v>1</v>
      </c>
      <c r="J23" s="2">
        <f>IF(Attendance_[[#This Row],[Status]]="Absent",1,0)</f>
        <v>0</v>
      </c>
    </row>
    <row r="24" spans="1:10" x14ac:dyDescent="0.35">
      <c r="A24" t="s">
        <v>8</v>
      </c>
      <c r="B24" t="s">
        <v>39</v>
      </c>
      <c r="C24" t="s">
        <v>49</v>
      </c>
      <c r="D24" t="s">
        <v>59</v>
      </c>
      <c r="E24" t="s">
        <v>62</v>
      </c>
      <c r="F24" t="s">
        <v>72</v>
      </c>
      <c r="G24" t="str">
        <f>TEXT(Attendance_[[#This Row],[Date]],"dddd")</f>
        <v>Saturday</v>
      </c>
      <c r="H24">
        <f>IF(Attendance_[[#This Row],[Status]]="Late",1,0)</f>
        <v>0</v>
      </c>
      <c r="I24">
        <f>IF(Attendance_[[#This Row],[Status]]="Present",1,0)</f>
        <v>1</v>
      </c>
      <c r="J24" s="2">
        <f>IF(Attendance_[[#This Row],[Status]]="Absent",1,0)</f>
        <v>0</v>
      </c>
    </row>
    <row r="25" spans="1:10" x14ac:dyDescent="0.35">
      <c r="A25" t="s">
        <v>8</v>
      </c>
      <c r="B25" t="s">
        <v>40</v>
      </c>
      <c r="C25" t="s">
        <v>50</v>
      </c>
      <c r="D25" t="s">
        <v>60</v>
      </c>
      <c r="E25" t="s">
        <v>62</v>
      </c>
      <c r="F25" t="s">
        <v>75</v>
      </c>
      <c r="G25" t="str">
        <f>TEXT(Attendance_[[#This Row],[Date]],"dddd")</f>
        <v>Saturday</v>
      </c>
      <c r="H25">
        <f>IF(Attendance_[[#This Row],[Status]]="Late",1,0)</f>
        <v>0</v>
      </c>
      <c r="I25">
        <f>IF(Attendance_[[#This Row],[Status]]="Present",1,0)</f>
        <v>1</v>
      </c>
      <c r="J25" s="2">
        <f>IF(Attendance_[[#This Row],[Status]]="Absent",1,0)</f>
        <v>0</v>
      </c>
    </row>
    <row r="26" spans="1:10" x14ac:dyDescent="0.35">
      <c r="A26" t="s">
        <v>8</v>
      </c>
      <c r="B26" t="s">
        <v>41</v>
      </c>
      <c r="C26" t="s">
        <v>51</v>
      </c>
      <c r="D26" t="s">
        <v>61</v>
      </c>
      <c r="E26" t="s">
        <v>64</v>
      </c>
      <c r="G26" t="str">
        <f>TEXT(Attendance_[[#This Row],[Date]],"dddd")</f>
        <v>Saturday</v>
      </c>
      <c r="H26">
        <f>IF(Attendance_[[#This Row],[Status]]="Late",1,0)</f>
        <v>0</v>
      </c>
      <c r="I26">
        <f>IF(Attendance_[[#This Row],[Status]]="Present",1,0)</f>
        <v>0</v>
      </c>
      <c r="J26" s="2">
        <f>IF(Attendance_[[#This Row],[Status]]="Absent",1,0)</f>
        <v>1</v>
      </c>
    </row>
    <row r="27" spans="1:10" x14ac:dyDescent="0.35">
      <c r="A27" t="s">
        <v>8</v>
      </c>
      <c r="B27" t="s">
        <v>42</v>
      </c>
      <c r="C27" t="s">
        <v>52</v>
      </c>
      <c r="D27" t="s">
        <v>57</v>
      </c>
      <c r="E27" t="s">
        <v>63</v>
      </c>
      <c r="F27" t="s">
        <v>79</v>
      </c>
      <c r="G27" t="str">
        <f>TEXT(Attendance_[[#This Row],[Date]],"dddd")</f>
        <v>Saturday</v>
      </c>
      <c r="H27">
        <f>IF(Attendance_[[#This Row],[Status]]="Late",1,0)</f>
        <v>1</v>
      </c>
      <c r="I27">
        <f>IF(Attendance_[[#This Row],[Status]]="Present",1,0)</f>
        <v>0</v>
      </c>
      <c r="J27" s="2">
        <f>IF(Attendance_[[#This Row],[Status]]="Absent",1,0)</f>
        <v>0</v>
      </c>
    </row>
    <row r="28" spans="1:10" x14ac:dyDescent="0.35">
      <c r="A28" t="s">
        <v>8</v>
      </c>
      <c r="B28" t="s">
        <v>43</v>
      </c>
      <c r="C28" t="s">
        <v>53</v>
      </c>
      <c r="D28" t="s">
        <v>58</v>
      </c>
      <c r="E28" t="s">
        <v>62</v>
      </c>
      <c r="F28" t="s">
        <v>67</v>
      </c>
      <c r="G28" t="str">
        <f>TEXT(Attendance_[[#This Row],[Date]],"dddd")</f>
        <v>Saturday</v>
      </c>
      <c r="H28">
        <f>IF(Attendance_[[#This Row],[Status]]="Late",1,0)</f>
        <v>0</v>
      </c>
      <c r="I28">
        <f>IF(Attendance_[[#This Row],[Status]]="Present",1,0)</f>
        <v>1</v>
      </c>
      <c r="J28" s="2">
        <f>IF(Attendance_[[#This Row],[Status]]="Absent",1,0)</f>
        <v>0</v>
      </c>
    </row>
    <row r="29" spans="1:10" x14ac:dyDescent="0.35">
      <c r="A29" t="s">
        <v>8</v>
      </c>
      <c r="B29" t="s">
        <v>44</v>
      </c>
      <c r="C29" t="s">
        <v>54</v>
      </c>
      <c r="D29" t="s">
        <v>59</v>
      </c>
      <c r="E29" t="s">
        <v>62</v>
      </c>
      <c r="F29" t="s">
        <v>80</v>
      </c>
      <c r="G29" t="str">
        <f>TEXT(Attendance_[[#This Row],[Date]],"dddd")</f>
        <v>Saturday</v>
      </c>
      <c r="H29">
        <f>IF(Attendance_[[#This Row],[Status]]="Late",1,0)</f>
        <v>0</v>
      </c>
      <c r="I29">
        <f>IF(Attendance_[[#This Row],[Status]]="Present",1,0)</f>
        <v>1</v>
      </c>
      <c r="J29" s="2">
        <f>IF(Attendance_[[#This Row],[Status]]="Absent",1,0)</f>
        <v>0</v>
      </c>
    </row>
    <row r="30" spans="1:10" x14ac:dyDescent="0.35">
      <c r="A30" t="s">
        <v>8</v>
      </c>
      <c r="B30" t="s">
        <v>45</v>
      </c>
      <c r="C30" t="s">
        <v>55</v>
      </c>
      <c r="D30" t="s">
        <v>60</v>
      </c>
      <c r="E30" t="s">
        <v>62</v>
      </c>
      <c r="F30" t="s">
        <v>75</v>
      </c>
      <c r="G30" t="str">
        <f>TEXT(Attendance_[[#This Row],[Date]],"dddd")</f>
        <v>Saturday</v>
      </c>
      <c r="H30">
        <f>IF(Attendance_[[#This Row],[Status]]="Late",1,0)</f>
        <v>0</v>
      </c>
      <c r="I30">
        <f>IF(Attendance_[[#This Row],[Status]]="Present",1,0)</f>
        <v>1</v>
      </c>
      <c r="J30" s="2">
        <f>IF(Attendance_[[#This Row],[Status]]="Absent",1,0)</f>
        <v>0</v>
      </c>
    </row>
    <row r="31" spans="1:10" x14ac:dyDescent="0.35">
      <c r="A31" t="s">
        <v>8</v>
      </c>
      <c r="B31" t="s">
        <v>46</v>
      </c>
      <c r="C31" t="s">
        <v>56</v>
      </c>
      <c r="D31" t="s">
        <v>61</v>
      </c>
      <c r="E31" t="s">
        <v>63</v>
      </c>
      <c r="F31" t="s">
        <v>81</v>
      </c>
      <c r="G31" t="str">
        <f>TEXT(Attendance_[[#This Row],[Date]],"dddd")</f>
        <v>Saturday</v>
      </c>
      <c r="H31">
        <f>IF(Attendance_[[#This Row],[Status]]="Late",1,0)</f>
        <v>1</v>
      </c>
      <c r="I31">
        <f>IF(Attendance_[[#This Row],[Status]]="Present",1,0)</f>
        <v>0</v>
      </c>
      <c r="J31" s="2">
        <f>IF(Attendance_[[#This Row],[Status]]="Absent",1,0)</f>
        <v>0</v>
      </c>
    </row>
    <row r="32" spans="1:10" x14ac:dyDescent="0.35">
      <c r="A32" t="s">
        <v>9</v>
      </c>
      <c r="B32" t="s">
        <v>37</v>
      </c>
      <c r="C32" t="s">
        <v>47</v>
      </c>
      <c r="D32" t="s">
        <v>57</v>
      </c>
      <c r="E32" t="s">
        <v>62</v>
      </c>
      <c r="F32" t="s">
        <v>70</v>
      </c>
      <c r="G32" t="str">
        <f>TEXT(Attendance_[[#This Row],[Date]],"dddd")</f>
        <v>Sunday</v>
      </c>
      <c r="H32">
        <f>IF(Attendance_[[#This Row],[Status]]="Late",1,0)</f>
        <v>0</v>
      </c>
      <c r="I32">
        <f>IF(Attendance_[[#This Row],[Status]]="Present",1,0)</f>
        <v>1</v>
      </c>
      <c r="J32" s="2">
        <f>IF(Attendance_[[#This Row],[Status]]="Absent",1,0)</f>
        <v>0</v>
      </c>
    </row>
    <row r="33" spans="1:10" x14ac:dyDescent="0.35">
      <c r="A33" t="s">
        <v>9</v>
      </c>
      <c r="B33" t="s">
        <v>38</v>
      </c>
      <c r="C33" t="s">
        <v>48</v>
      </c>
      <c r="D33" t="s">
        <v>58</v>
      </c>
      <c r="E33" t="s">
        <v>64</v>
      </c>
      <c r="G33" t="str">
        <f>TEXT(Attendance_[[#This Row],[Date]],"dddd")</f>
        <v>Sunday</v>
      </c>
      <c r="H33">
        <f>IF(Attendance_[[#This Row],[Status]]="Late",1,0)</f>
        <v>0</v>
      </c>
      <c r="I33">
        <f>IF(Attendance_[[#This Row],[Status]]="Present",1,0)</f>
        <v>0</v>
      </c>
      <c r="J33" s="2">
        <f>IF(Attendance_[[#This Row],[Status]]="Absent",1,0)</f>
        <v>1</v>
      </c>
    </row>
    <row r="34" spans="1:10" x14ac:dyDescent="0.35">
      <c r="A34" t="s">
        <v>9</v>
      </c>
      <c r="B34" t="s">
        <v>39</v>
      </c>
      <c r="C34" t="s">
        <v>49</v>
      </c>
      <c r="D34" t="s">
        <v>59</v>
      </c>
      <c r="E34" t="s">
        <v>63</v>
      </c>
      <c r="F34" t="s">
        <v>82</v>
      </c>
      <c r="G34" t="str">
        <f>TEXT(Attendance_[[#This Row],[Date]],"dddd")</f>
        <v>Sunday</v>
      </c>
      <c r="H34">
        <f>IF(Attendance_[[#This Row],[Status]]="Late",1,0)</f>
        <v>1</v>
      </c>
      <c r="I34">
        <f>IF(Attendance_[[#This Row],[Status]]="Present",1,0)</f>
        <v>0</v>
      </c>
      <c r="J34" s="2">
        <f>IF(Attendance_[[#This Row],[Status]]="Absent",1,0)</f>
        <v>0</v>
      </c>
    </row>
    <row r="35" spans="1:10" x14ac:dyDescent="0.35">
      <c r="A35" t="s">
        <v>9</v>
      </c>
      <c r="B35" t="s">
        <v>40</v>
      </c>
      <c r="C35" t="s">
        <v>50</v>
      </c>
      <c r="D35" t="s">
        <v>60</v>
      </c>
      <c r="E35" t="s">
        <v>62</v>
      </c>
      <c r="F35" t="s">
        <v>72</v>
      </c>
      <c r="G35" t="str">
        <f>TEXT(Attendance_[[#This Row],[Date]],"dddd")</f>
        <v>Sunday</v>
      </c>
      <c r="H35">
        <f>IF(Attendance_[[#This Row],[Status]]="Late",1,0)</f>
        <v>0</v>
      </c>
      <c r="I35">
        <f>IF(Attendance_[[#This Row],[Status]]="Present",1,0)</f>
        <v>1</v>
      </c>
      <c r="J35" s="2">
        <f>IF(Attendance_[[#This Row],[Status]]="Absent",1,0)</f>
        <v>0</v>
      </c>
    </row>
    <row r="36" spans="1:10" x14ac:dyDescent="0.35">
      <c r="A36" t="s">
        <v>9</v>
      </c>
      <c r="B36" t="s">
        <v>41</v>
      </c>
      <c r="C36" t="s">
        <v>51</v>
      </c>
      <c r="D36" t="s">
        <v>61</v>
      </c>
      <c r="E36" t="s">
        <v>62</v>
      </c>
      <c r="F36" t="s">
        <v>65</v>
      </c>
      <c r="G36" t="str">
        <f>TEXT(Attendance_[[#This Row],[Date]],"dddd")</f>
        <v>Sunday</v>
      </c>
      <c r="H36">
        <f>IF(Attendance_[[#This Row],[Status]]="Late",1,0)</f>
        <v>0</v>
      </c>
      <c r="I36">
        <f>IF(Attendance_[[#This Row],[Status]]="Present",1,0)</f>
        <v>1</v>
      </c>
      <c r="J36" s="2">
        <f>IF(Attendance_[[#This Row],[Status]]="Absent",1,0)</f>
        <v>0</v>
      </c>
    </row>
    <row r="37" spans="1:10" x14ac:dyDescent="0.35">
      <c r="A37" t="s">
        <v>9</v>
      </c>
      <c r="B37" t="s">
        <v>42</v>
      </c>
      <c r="C37" t="s">
        <v>52</v>
      </c>
      <c r="D37" t="s">
        <v>57</v>
      </c>
      <c r="E37" t="s">
        <v>64</v>
      </c>
      <c r="G37" t="str">
        <f>TEXT(Attendance_[[#This Row],[Date]],"dddd")</f>
        <v>Sunday</v>
      </c>
      <c r="H37">
        <f>IF(Attendance_[[#This Row],[Status]]="Late",1,0)</f>
        <v>0</v>
      </c>
      <c r="I37">
        <f>IF(Attendance_[[#This Row],[Status]]="Present",1,0)</f>
        <v>0</v>
      </c>
      <c r="J37" s="2">
        <f>IF(Attendance_[[#This Row],[Status]]="Absent",1,0)</f>
        <v>1</v>
      </c>
    </row>
    <row r="38" spans="1:10" x14ac:dyDescent="0.35">
      <c r="A38" t="s">
        <v>9</v>
      </c>
      <c r="B38" t="s">
        <v>43</v>
      </c>
      <c r="C38" t="s">
        <v>53</v>
      </c>
      <c r="D38" t="s">
        <v>58</v>
      </c>
      <c r="E38" t="s">
        <v>62</v>
      </c>
      <c r="F38" t="s">
        <v>65</v>
      </c>
      <c r="G38" t="str">
        <f>TEXT(Attendance_[[#This Row],[Date]],"dddd")</f>
        <v>Sunday</v>
      </c>
      <c r="H38">
        <f>IF(Attendance_[[#This Row],[Status]]="Late",1,0)</f>
        <v>0</v>
      </c>
      <c r="I38">
        <f>IF(Attendance_[[#This Row],[Status]]="Present",1,0)</f>
        <v>1</v>
      </c>
      <c r="J38" s="2">
        <f>IF(Attendance_[[#This Row],[Status]]="Absent",1,0)</f>
        <v>0</v>
      </c>
    </row>
    <row r="39" spans="1:10" x14ac:dyDescent="0.35">
      <c r="A39" t="s">
        <v>9</v>
      </c>
      <c r="B39" t="s">
        <v>44</v>
      </c>
      <c r="C39" t="s">
        <v>54</v>
      </c>
      <c r="D39" t="s">
        <v>59</v>
      </c>
      <c r="E39" t="s">
        <v>62</v>
      </c>
      <c r="F39" t="s">
        <v>71</v>
      </c>
      <c r="G39" t="str">
        <f>TEXT(Attendance_[[#This Row],[Date]],"dddd")</f>
        <v>Sunday</v>
      </c>
      <c r="H39">
        <f>IF(Attendance_[[#This Row],[Status]]="Late",1,0)</f>
        <v>0</v>
      </c>
      <c r="I39">
        <f>IF(Attendance_[[#This Row],[Status]]="Present",1,0)</f>
        <v>1</v>
      </c>
      <c r="J39" s="2">
        <f>IF(Attendance_[[#This Row],[Status]]="Absent",1,0)</f>
        <v>0</v>
      </c>
    </row>
    <row r="40" spans="1:10" x14ac:dyDescent="0.35">
      <c r="A40" t="s">
        <v>9</v>
      </c>
      <c r="B40" t="s">
        <v>45</v>
      </c>
      <c r="C40" t="s">
        <v>55</v>
      </c>
      <c r="D40" t="s">
        <v>60</v>
      </c>
      <c r="E40" t="s">
        <v>62</v>
      </c>
      <c r="F40" t="s">
        <v>83</v>
      </c>
      <c r="G40" t="str">
        <f>TEXT(Attendance_[[#This Row],[Date]],"dddd")</f>
        <v>Sunday</v>
      </c>
      <c r="H40">
        <f>IF(Attendance_[[#This Row],[Status]]="Late",1,0)</f>
        <v>0</v>
      </c>
      <c r="I40">
        <f>IF(Attendance_[[#This Row],[Status]]="Present",1,0)</f>
        <v>1</v>
      </c>
      <c r="J40" s="2">
        <f>IF(Attendance_[[#This Row],[Status]]="Absent",1,0)</f>
        <v>0</v>
      </c>
    </row>
    <row r="41" spans="1:10" x14ac:dyDescent="0.35">
      <c r="A41" t="s">
        <v>9</v>
      </c>
      <c r="B41" t="s">
        <v>46</v>
      </c>
      <c r="C41" t="s">
        <v>56</v>
      </c>
      <c r="D41" t="s">
        <v>61</v>
      </c>
      <c r="E41" t="s">
        <v>62</v>
      </c>
      <c r="F41" t="s">
        <v>84</v>
      </c>
      <c r="G41" t="str">
        <f>TEXT(Attendance_[[#This Row],[Date]],"dddd")</f>
        <v>Sunday</v>
      </c>
      <c r="H41">
        <f>IF(Attendance_[[#This Row],[Status]]="Late",1,0)</f>
        <v>0</v>
      </c>
      <c r="I41">
        <f>IF(Attendance_[[#This Row],[Status]]="Present",1,0)</f>
        <v>1</v>
      </c>
      <c r="J41" s="2">
        <f>IF(Attendance_[[#This Row],[Status]]="Absent",1,0)</f>
        <v>0</v>
      </c>
    </row>
    <row r="42" spans="1:10" x14ac:dyDescent="0.35">
      <c r="A42" t="s">
        <v>10</v>
      </c>
      <c r="B42" t="s">
        <v>37</v>
      </c>
      <c r="C42" t="s">
        <v>47</v>
      </c>
      <c r="D42" t="s">
        <v>57</v>
      </c>
      <c r="E42" t="s">
        <v>62</v>
      </c>
      <c r="F42" t="s">
        <v>85</v>
      </c>
      <c r="G42" t="str">
        <f>TEXT(Attendance_[[#This Row],[Date]],"dddd")</f>
        <v>Monday</v>
      </c>
      <c r="H42">
        <f>IF(Attendance_[[#This Row],[Status]]="Late",1,0)</f>
        <v>0</v>
      </c>
      <c r="I42">
        <f>IF(Attendance_[[#This Row],[Status]]="Present",1,0)</f>
        <v>1</v>
      </c>
      <c r="J42" s="2">
        <f>IF(Attendance_[[#This Row],[Status]]="Absent",1,0)</f>
        <v>0</v>
      </c>
    </row>
    <row r="43" spans="1:10" x14ac:dyDescent="0.35">
      <c r="A43" t="s">
        <v>10</v>
      </c>
      <c r="B43" t="s">
        <v>38</v>
      </c>
      <c r="C43" t="s">
        <v>48</v>
      </c>
      <c r="D43" t="s">
        <v>58</v>
      </c>
      <c r="E43" t="s">
        <v>62</v>
      </c>
      <c r="F43" t="s">
        <v>65</v>
      </c>
      <c r="G43" t="str">
        <f>TEXT(Attendance_[[#This Row],[Date]],"dddd")</f>
        <v>Monday</v>
      </c>
      <c r="H43">
        <f>IF(Attendance_[[#This Row],[Status]]="Late",1,0)</f>
        <v>0</v>
      </c>
      <c r="I43">
        <f>IF(Attendance_[[#This Row],[Status]]="Present",1,0)</f>
        <v>1</v>
      </c>
      <c r="J43" s="2">
        <f>IF(Attendance_[[#This Row],[Status]]="Absent",1,0)</f>
        <v>0</v>
      </c>
    </row>
    <row r="44" spans="1:10" x14ac:dyDescent="0.35">
      <c r="A44" t="s">
        <v>10</v>
      </c>
      <c r="B44" t="s">
        <v>39</v>
      </c>
      <c r="C44" t="s">
        <v>49</v>
      </c>
      <c r="D44" t="s">
        <v>59</v>
      </c>
      <c r="E44" t="s">
        <v>62</v>
      </c>
      <c r="F44" t="s">
        <v>83</v>
      </c>
      <c r="G44" t="str">
        <f>TEXT(Attendance_[[#This Row],[Date]],"dddd")</f>
        <v>Monday</v>
      </c>
      <c r="H44">
        <f>IF(Attendance_[[#This Row],[Status]]="Late",1,0)</f>
        <v>0</v>
      </c>
      <c r="I44">
        <f>IF(Attendance_[[#This Row],[Status]]="Present",1,0)</f>
        <v>1</v>
      </c>
      <c r="J44" s="2">
        <f>IF(Attendance_[[#This Row],[Status]]="Absent",1,0)</f>
        <v>0</v>
      </c>
    </row>
    <row r="45" spans="1:10" x14ac:dyDescent="0.35">
      <c r="A45" t="s">
        <v>10</v>
      </c>
      <c r="B45" t="s">
        <v>40</v>
      </c>
      <c r="C45" t="s">
        <v>50</v>
      </c>
      <c r="D45" t="s">
        <v>60</v>
      </c>
      <c r="E45" t="s">
        <v>62</v>
      </c>
      <c r="F45" t="s">
        <v>70</v>
      </c>
      <c r="G45" t="str">
        <f>TEXT(Attendance_[[#This Row],[Date]],"dddd")</f>
        <v>Monday</v>
      </c>
      <c r="H45">
        <f>IF(Attendance_[[#This Row],[Status]]="Late",1,0)</f>
        <v>0</v>
      </c>
      <c r="I45">
        <f>IF(Attendance_[[#This Row],[Status]]="Present",1,0)</f>
        <v>1</v>
      </c>
      <c r="J45" s="2">
        <f>IF(Attendance_[[#This Row],[Status]]="Absent",1,0)</f>
        <v>0</v>
      </c>
    </row>
    <row r="46" spans="1:10" x14ac:dyDescent="0.35">
      <c r="A46" t="s">
        <v>10</v>
      </c>
      <c r="B46" t="s">
        <v>41</v>
      </c>
      <c r="C46" t="s">
        <v>51</v>
      </c>
      <c r="D46" t="s">
        <v>61</v>
      </c>
      <c r="E46" t="s">
        <v>62</v>
      </c>
      <c r="F46" t="s">
        <v>73</v>
      </c>
      <c r="G46" t="str">
        <f>TEXT(Attendance_[[#This Row],[Date]],"dddd")</f>
        <v>Monday</v>
      </c>
      <c r="H46">
        <f>IF(Attendance_[[#This Row],[Status]]="Late",1,0)</f>
        <v>0</v>
      </c>
      <c r="I46">
        <f>IF(Attendance_[[#This Row],[Status]]="Present",1,0)</f>
        <v>1</v>
      </c>
      <c r="J46" s="2">
        <f>IF(Attendance_[[#This Row],[Status]]="Absent",1,0)</f>
        <v>0</v>
      </c>
    </row>
    <row r="47" spans="1:10" x14ac:dyDescent="0.35">
      <c r="A47" t="s">
        <v>10</v>
      </c>
      <c r="B47" t="s">
        <v>42</v>
      </c>
      <c r="C47" t="s">
        <v>52</v>
      </c>
      <c r="D47" t="s">
        <v>57</v>
      </c>
      <c r="E47" t="s">
        <v>62</v>
      </c>
      <c r="F47" t="s">
        <v>86</v>
      </c>
      <c r="G47" t="str">
        <f>TEXT(Attendance_[[#This Row],[Date]],"dddd")</f>
        <v>Monday</v>
      </c>
      <c r="H47">
        <f>IF(Attendance_[[#This Row],[Status]]="Late",1,0)</f>
        <v>0</v>
      </c>
      <c r="I47">
        <f>IF(Attendance_[[#This Row],[Status]]="Present",1,0)</f>
        <v>1</v>
      </c>
      <c r="J47" s="2">
        <f>IF(Attendance_[[#This Row],[Status]]="Absent",1,0)</f>
        <v>0</v>
      </c>
    </row>
    <row r="48" spans="1:10" x14ac:dyDescent="0.35">
      <c r="A48" t="s">
        <v>10</v>
      </c>
      <c r="B48" t="s">
        <v>43</v>
      </c>
      <c r="C48" t="s">
        <v>53</v>
      </c>
      <c r="D48" t="s">
        <v>58</v>
      </c>
      <c r="E48" t="s">
        <v>62</v>
      </c>
      <c r="F48" t="s">
        <v>65</v>
      </c>
      <c r="G48" t="str">
        <f>TEXT(Attendance_[[#This Row],[Date]],"dddd")</f>
        <v>Monday</v>
      </c>
      <c r="H48">
        <f>IF(Attendance_[[#This Row],[Status]]="Late",1,0)</f>
        <v>0</v>
      </c>
      <c r="I48">
        <f>IF(Attendance_[[#This Row],[Status]]="Present",1,0)</f>
        <v>1</v>
      </c>
      <c r="J48" s="2">
        <f>IF(Attendance_[[#This Row],[Status]]="Absent",1,0)</f>
        <v>0</v>
      </c>
    </row>
    <row r="49" spans="1:10" x14ac:dyDescent="0.35">
      <c r="A49" t="s">
        <v>10</v>
      </c>
      <c r="B49" t="s">
        <v>44</v>
      </c>
      <c r="C49" t="s">
        <v>54</v>
      </c>
      <c r="D49" t="s">
        <v>59</v>
      </c>
      <c r="E49" t="s">
        <v>62</v>
      </c>
      <c r="F49" t="s">
        <v>68</v>
      </c>
      <c r="G49" t="str">
        <f>TEXT(Attendance_[[#This Row],[Date]],"dddd")</f>
        <v>Monday</v>
      </c>
      <c r="H49">
        <f>IF(Attendance_[[#This Row],[Status]]="Late",1,0)</f>
        <v>0</v>
      </c>
      <c r="I49">
        <f>IF(Attendance_[[#This Row],[Status]]="Present",1,0)</f>
        <v>1</v>
      </c>
      <c r="J49" s="2">
        <f>IF(Attendance_[[#This Row],[Status]]="Absent",1,0)</f>
        <v>0</v>
      </c>
    </row>
    <row r="50" spans="1:10" x14ac:dyDescent="0.35">
      <c r="A50" t="s">
        <v>10</v>
      </c>
      <c r="B50" t="s">
        <v>45</v>
      </c>
      <c r="C50" t="s">
        <v>55</v>
      </c>
      <c r="D50" t="s">
        <v>60</v>
      </c>
      <c r="E50" t="s">
        <v>64</v>
      </c>
      <c r="G50" t="str">
        <f>TEXT(Attendance_[[#This Row],[Date]],"dddd")</f>
        <v>Monday</v>
      </c>
      <c r="H50">
        <f>IF(Attendance_[[#This Row],[Status]]="Late",1,0)</f>
        <v>0</v>
      </c>
      <c r="I50">
        <f>IF(Attendance_[[#This Row],[Status]]="Present",1,0)</f>
        <v>0</v>
      </c>
      <c r="J50" s="2">
        <f>IF(Attendance_[[#This Row],[Status]]="Absent",1,0)</f>
        <v>1</v>
      </c>
    </row>
    <row r="51" spans="1:10" x14ac:dyDescent="0.35">
      <c r="A51" t="s">
        <v>10</v>
      </c>
      <c r="B51" t="s">
        <v>46</v>
      </c>
      <c r="C51" t="s">
        <v>56</v>
      </c>
      <c r="D51" t="s">
        <v>61</v>
      </c>
      <c r="E51" t="s">
        <v>63</v>
      </c>
      <c r="F51" t="s">
        <v>87</v>
      </c>
      <c r="G51" t="str">
        <f>TEXT(Attendance_[[#This Row],[Date]],"dddd")</f>
        <v>Monday</v>
      </c>
      <c r="H51">
        <f>IF(Attendance_[[#This Row],[Status]]="Late",1,0)</f>
        <v>1</v>
      </c>
      <c r="I51">
        <f>IF(Attendance_[[#This Row],[Status]]="Present",1,0)</f>
        <v>0</v>
      </c>
      <c r="J51" s="2">
        <f>IF(Attendance_[[#This Row],[Status]]="Absent",1,0)</f>
        <v>0</v>
      </c>
    </row>
    <row r="52" spans="1:10" x14ac:dyDescent="0.35">
      <c r="A52" t="s">
        <v>11</v>
      </c>
      <c r="B52" t="s">
        <v>37</v>
      </c>
      <c r="C52" t="s">
        <v>47</v>
      </c>
      <c r="D52" t="s">
        <v>57</v>
      </c>
      <c r="E52" t="s">
        <v>62</v>
      </c>
      <c r="F52" t="s">
        <v>71</v>
      </c>
      <c r="G52" t="str">
        <f>TEXT(Attendance_[[#This Row],[Date]],"dddd")</f>
        <v>Tuesday</v>
      </c>
      <c r="H52">
        <f>IF(Attendance_[[#This Row],[Status]]="Late",1,0)</f>
        <v>0</v>
      </c>
      <c r="I52">
        <f>IF(Attendance_[[#This Row],[Status]]="Present",1,0)</f>
        <v>1</v>
      </c>
      <c r="J52" s="2">
        <f>IF(Attendance_[[#This Row],[Status]]="Absent",1,0)</f>
        <v>0</v>
      </c>
    </row>
    <row r="53" spans="1:10" x14ac:dyDescent="0.35">
      <c r="A53" t="s">
        <v>11</v>
      </c>
      <c r="B53" t="s">
        <v>38</v>
      </c>
      <c r="C53" t="s">
        <v>48</v>
      </c>
      <c r="D53" t="s">
        <v>58</v>
      </c>
      <c r="E53" t="s">
        <v>62</v>
      </c>
      <c r="F53" t="s">
        <v>83</v>
      </c>
      <c r="G53" t="str">
        <f>TEXT(Attendance_[[#This Row],[Date]],"dddd")</f>
        <v>Tuesday</v>
      </c>
      <c r="H53">
        <f>IF(Attendance_[[#This Row],[Status]]="Late",1,0)</f>
        <v>0</v>
      </c>
      <c r="I53">
        <f>IF(Attendance_[[#This Row],[Status]]="Present",1,0)</f>
        <v>1</v>
      </c>
      <c r="J53" s="2">
        <f>IF(Attendance_[[#This Row],[Status]]="Absent",1,0)</f>
        <v>0</v>
      </c>
    </row>
    <row r="54" spans="1:10" x14ac:dyDescent="0.35">
      <c r="A54" t="s">
        <v>11</v>
      </c>
      <c r="B54" t="s">
        <v>39</v>
      </c>
      <c r="C54" t="s">
        <v>49</v>
      </c>
      <c r="D54" t="s">
        <v>59</v>
      </c>
      <c r="E54" t="s">
        <v>63</v>
      </c>
      <c r="F54" t="s">
        <v>88</v>
      </c>
      <c r="G54" t="str">
        <f>TEXT(Attendance_[[#This Row],[Date]],"dddd")</f>
        <v>Tuesday</v>
      </c>
      <c r="H54">
        <f>IF(Attendance_[[#This Row],[Status]]="Late",1,0)</f>
        <v>1</v>
      </c>
      <c r="I54">
        <f>IF(Attendance_[[#This Row],[Status]]="Present",1,0)</f>
        <v>0</v>
      </c>
      <c r="J54" s="2">
        <f>IF(Attendance_[[#This Row],[Status]]="Absent",1,0)</f>
        <v>0</v>
      </c>
    </row>
    <row r="55" spans="1:10" x14ac:dyDescent="0.35">
      <c r="A55" t="s">
        <v>11</v>
      </c>
      <c r="B55" t="s">
        <v>40</v>
      </c>
      <c r="C55" t="s">
        <v>50</v>
      </c>
      <c r="D55" t="s">
        <v>60</v>
      </c>
      <c r="E55" t="s">
        <v>62</v>
      </c>
      <c r="F55" t="s">
        <v>77</v>
      </c>
      <c r="G55" t="str">
        <f>TEXT(Attendance_[[#This Row],[Date]],"dddd")</f>
        <v>Tuesday</v>
      </c>
      <c r="H55">
        <f>IF(Attendance_[[#This Row],[Status]]="Late",1,0)</f>
        <v>0</v>
      </c>
      <c r="I55">
        <f>IF(Attendance_[[#This Row],[Status]]="Present",1,0)</f>
        <v>1</v>
      </c>
      <c r="J55" s="2">
        <f>IF(Attendance_[[#This Row],[Status]]="Absent",1,0)</f>
        <v>0</v>
      </c>
    </row>
    <row r="56" spans="1:10" x14ac:dyDescent="0.35">
      <c r="A56" t="s">
        <v>11</v>
      </c>
      <c r="B56" t="s">
        <v>41</v>
      </c>
      <c r="C56" t="s">
        <v>51</v>
      </c>
      <c r="D56" t="s">
        <v>61</v>
      </c>
      <c r="E56" t="s">
        <v>64</v>
      </c>
      <c r="G56" t="str">
        <f>TEXT(Attendance_[[#This Row],[Date]],"dddd")</f>
        <v>Tuesday</v>
      </c>
      <c r="H56">
        <f>IF(Attendance_[[#This Row],[Status]]="Late",1,0)</f>
        <v>0</v>
      </c>
      <c r="I56">
        <f>IF(Attendance_[[#This Row],[Status]]="Present",1,0)</f>
        <v>0</v>
      </c>
      <c r="J56" s="2">
        <f>IF(Attendance_[[#This Row],[Status]]="Absent",1,0)</f>
        <v>1</v>
      </c>
    </row>
    <row r="57" spans="1:10" x14ac:dyDescent="0.35">
      <c r="A57" t="s">
        <v>11</v>
      </c>
      <c r="B57" t="s">
        <v>42</v>
      </c>
      <c r="C57" t="s">
        <v>52</v>
      </c>
      <c r="D57" t="s">
        <v>57</v>
      </c>
      <c r="E57" t="s">
        <v>63</v>
      </c>
      <c r="F57" t="s">
        <v>81</v>
      </c>
      <c r="G57" t="str">
        <f>TEXT(Attendance_[[#This Row],[Date]],"dddd")</f>
        <v>Tuesday</v>
      </c>
      <c r="H57">
        <f>IF(Attendance_[[#This Row],[Status]]="Late",1,0)</f>
        <v>1</v>
      </c>
      <c r="I57">
        <f>IF(Attendance_[[#This Row],[Status]]="Present",1,0)</f>
        <v>0</v>
      </c>
      <c r="J57" s="2">
        <f>IF(Attendance_[[#This Row],[Status]]="Absent",1,0)</f>
        <v>0</v>
      </c>
    </row>
    <row r="58" spans="1:10" x14ac:dyDescent="0.35">
      <c r="A58" t="s">
        <v>11</v>
      </c>
      <c r="B58" t="s">
        <v>43</v>
      </c>
      <c r="C58" t="s">
        <v>53</v>
      </c>
      <c r="D58" t="s">
        <v>58</v>
      </c>
      <c r="E58" t="s">
        <v>64</v>
      </c>
      <c r="G58" t="str">
        <f>TEXT(Attendance_[[#This Row],[Date]],"dddd")</f>
        <v>Tuesday</v>
      </c>
      <c r="H58">
        <f>IF(Attendance_[[#This Row],[Status]]="Late",1,0)</f>
        <v>0</v>
      </c>
      <c r="I58">
        <f>IF(Attendance_[[#This Row],[Status]]="Present",1,0)</f>
        <v>0</v>
      </c>
      <c r="J58" s="2">
        <f>IF(Attendance_[[#This Row],[Status]]="Absent",1,0)</f>
        <v>1</v>
      </c>
    </row>
    <row r="59" spans="1:10" x14ac:dyDescent="0.35">
      <c r="A59" t="s">
        <v>11</v>
      </c>
      <c r="B59" t="s">
        <v>44</v>
      </c>
      <c r="C59" t="s">
        <v>54</v>
      </c>
      <c r="D59" t="s">
        <v>59</v>
      </c>
      <c r="E59" t="s">
        <v>62</v>
      </c>
      <c r="F59" t="s">
        <v>89</v>
      </c>
      <c r="G59" t="str">
        <f>TEXT(Attendance_[[#This Row],[Date]],"dddd")</f>
        <v>Tuesday</v>
      </c>
      <c r="H59">
        <f>IF(Attendance_[[#This Row],[Status]]="Late",1,0)</f>
        <v>0</v>
      </c>
      <c r="I59">
        <f>IF(Attendance_[[#This Row],[Status]]="Present",1,0)</f>
        <v>1</v>
      </c>
      <c r="J59" s="2">
        <f>IF(Attendance_[[#This Row],[Status]]="Absent",1,0)</f>
        <v>0</v>
      </c>
    </row>
    <row r="60" spans="1:10" x14ac:dyDescent="0.35">
      <c r="A60" t="s">
        <v>11</v>
      </c>
      <c r="B60" t="s">
        <v>45</v>
      </c>
      <c r="C60" t="s">
        <v>55</v>
      </c>
      <c r="D60" t="s">
        <v>60</v>
      </c>
      <c r="E60" t="s">
        <v>62</v>
      </c>
      <c r="F60" t="s">
        <v>72</v>
      </c>
      <c r="G60" t="str">
        <f>TEXT(Attendance_[[#This Row],[Date]],"dddd")</f>
        <v>Tuesday</v>
      </c>
      <c r="H60">
        <f>IF(Attendance_[[#This Row],[Status]]="Late",1,0)</f>
        <v>0</v>
      </c>
      <c r="I60">
        <f>IF(Attendance_[[#This Row],[Status]]="Present",1,0)</f>
        <v>1</v>
      </c>
      <c r="J60" s="2">
        <f>IF(Attendance_[[#This Row],[Status]]="Absent",1,0)</f>
        <v>0</v>
      </c>
    </row>
    <row r="61" spans="1:10" x14ac:dyDescent="0.35">
      <c r="A61" t="s">
        <v>11</v>
      </c>
      <c r="B61" t="s">
        <v>46</v>
      </c>
      <c r="C61" t="s">
        <v>56</v>
      </c>
      <c r="D61" t="s">
        <v>61</v>
      </c>
      <c r="E61" t="s">
        <v>62</v>
      </c>
      <c r="F61" t="s">
        <v>70</v>
      </c>
      <c r="G61" t="str">
        <f>TEXT(Attendance_[[#This Row],[Date]],"dddd")</f>
        <v>Tuesday</v>
      </c>
      <c r="H61">
        <f>IF(Attendance_[[#This Row],[Status]]="Late",1,0)</f>
        <v>0</v>
      </c>
      <c r="I61">
        <f>IF(Attendance_[[#This Row],[Status]]="Present",1,0)</f>
        <v>1</v>
      </c>
      <c r="J61" s="2">
        <f>IF(Attendance_[[#This Row],[Status]]="Absent",1,0)</f>
        <v>0</v>
      </c>
    </row>
    <row r="62" spans="1:10" x14ac:dyDescent="0.35">
      <c r="A62" t="s">
        <v>12</v>
      </c>
      <c r="B62" t="s">
        <v>37</v>
      </c>
      <c r="C62" t="s">
        <v>47</v>
      </c>
      <c r="D62" t="s">
        <v>57</v>
      </c>
      <c r="E62" t="s">
        <v>62</v>
      </c>
      <c r="F62" t="s">
        <v>90</v>
      </c>
      <c r="G62" t="str">
        <f>TEXT(Attendance_[[#This Row],[Date]],"dddd")</f>
        <v>Wednesday</v>
      </c>
      <c r="H62">
        <f>IF(Attendance_[[#This Row],[Status]]="Late",1,0)</f>
        <v>0</v>
      </c>
      <c r="I62">
        <f>IF(Attendance_[[#This Row],[Status]]="Present",1,0)</f>
        <v>1</v>
      </c>
      <c r="J62" s="2">
        <f>IF(Attendance_[[#This Row],[Status]]="Absent",1,0)</f>
        <v>0</v>
      </c>
    </row>
    <row r="63" spans="1:10" x14ac:dyDescent="0.35">
      <c r="A63" t="s">
        <v>12</v>
      </c>
      <c r="B63" t="s">
        <v>38</v>
      </c>
      <c r="C63" t="s">
        <v>48</v>
      </c>
      <c r="D63" t="s">
        <v>58</v>
      </c>
      <c r="E63" t="s">
        <v>62</v>
      </c>
      <c r="F63" t="s">
        <v>66</v>
      </c>
      <c r="G63" t="str">
        <f>TEXT(Attendance_[[#This Row],[Date]],"dddd")</f>
        <v>Wednesday</v>
      </c>
      <c r="H63">
        <f>IF(Attendance_[[#This Row],[Status]]="Late",1,0)</f>
        <v>0</v>
      </c>
      <c r="I63">
        <f>IF(Attendance_[[#This Row],[Status]]="Present",1,0)</f>
        <v>1</v>
      </c>
      <c r="J63" s="2">
        <f>IF(Attendance_[[#This Row],[Status]]="Absent",1,0)</f>
        <v>0</v>
      </c>
    </row>
    <row r="64" spans="1:10" x14ac:dyDescent="0.35">
      <c r="A64" t="s">
        <v>12</v>
      </c>
      <c r="B64" t="s">
        <v>39</v>
      </c>
      <c r="C64" t="s">
        <v>49</v>
      </c>
      <c r="D64" t="s">
        <v>59</v>
      </c>
      <c r="E64" t="s">
        <v>62</v>
      </c>
      <c r="F64" t="s">
        <v>71</v>
      </c>
      <c r="G64" t="str">
        <f>TEXT(Attendance_[[#This Row],[Date]],"dddd")</f>
        <v>Wednesday</v>
      </c>
      <c r="H64">
        <f>IF(Attendance_[[#This Row],[Status]]="Late",1,0)</f>
        <v>0</v>
      </c>
      <c r="I64">
        <f>IF(Attendance_[[#This Row],[Status]]="Present",1,0)</f>
        <v>1</v>
      </c>
      <c r="J64" s="2">
        <f>IF(Attendance_[[#This Row],[Status]]="Absent",1,0)</f>
        <v>0</v>
      </c>
    </row>
    <row r="65" spans="1:10" x14ac:dyDescent="0.35">
      <c r="A65" t="s">
        <v>12</v>
      </c>
      <c r="B65" t="s">
        <v>40</v>
      </c>
      <c r="C65" t="s">
        <v>50</v>
      </c>
      <c r="D65" t="s">
        <v>60</v>
      </c>
      <c r="E65" t="s">
        <v>62</v>
      </c>
      <c r="F65" t="s">
        <v>78</v>
      </c>
      <c r="G65" t="str">
        <f>TEXT(Attendance_[[#This Row],[Date]],"dddd")</f>
        <v>Wednesday</v>
      </c>
      <c r="H65">
        <f>IF(Attendance_[[#This Row],[Status]]="Late",1,0)</f>
        <v>0</v>
      </c>
      <c r="I65">
        <f>IF(Attendance_[[#This Row],[Status]]="Present",1,0)</f>
        <v>1</v>
      </c>
      <c r="J65" s="2">
        <f>IF(Attendance_[[#This Row],[Status]]="Absent",1,0)</f>
        <v>0</v>
      </c>
    </row>
    <row r="66" spans="1:10" x14ac:dyDescent="0.35">
      <c r="A66" t="s">
        <v>12</v>
      </c>
      <c r="B66" t="s">
        <v>41</v>
      </c>
      <c r="C66" t="s">
        <v>51</v>
      </c>
      <c r="D66" t="s">
        <v>61</v>
      </c>
      <c r="E66" t="s">
        <v>62</v>
      </c>
      <c r="F66" t="s">
        <v>75</v>
      </c>
      <c r="G66" t="str">
        <f>TEXT(Attendance_[[#This Row],[Date]],"dddd")</f>
        <v>Wednesday</v>
      </c>
      <c r="H66">
        <f>IF(Attendance_[[#This Row],[Status]]="Late",1,0)</f>
        <v>0</v>
      </c>
      <c r="I66">
        <f>IF(Attendance_[[#This Row],[Status]]="Present",1,0)</f>
        <v>1</v>
      </c>
      <c r="J66" s="2">
        <f>IF(Attendance_[[#This Row],[Status]]="Absent",1,0)</f>
        <v>0</v>
      </c>
    </row>
    <row r="67" spans="1:10" x14ac:dyDescent="0.35">
      <c r="A67" t="s">
        <v>12</v>
      </c>
      <c r="B67" t="s">
        <v>42</v>
      </c>
      <c r="C67" t="s">
        <v>52</v>
      </c>
      <c r="D67" t="s">
        <v>57</v>
      </c>
      <c r="E67" t="s">
        <v>62</v>
      </c>
      <c r="F67" t="s">
        <v>86</v>
      </c>
      <c r="G67" t="str">
        <f>TEXT(Attendance_[[#This Row],[Date]],"dddd")</f>
        <v>Wednesday</v>
      </c>
      <c r="H67">
        <f>IF(Attendance_[[#This Row],[Status]]="Late",1,0)</f>
        <v>0</v>
      </c>
      <c r="I67">
        <f>IF(Attendance_[[#This Row],[Status]]="Present",1,0)</f>
        <v>1</v>
      </c>
      <c r="J67" s="2">
        <f>IF(Attendance_[[#This Row],[Status]]="Absent",1,0)</f>
        <v>0</v>
      </c>
    </row>
    <row r="68" spans="1:10" x14ac:dyDescent="0.35">
      <c r="A68" t="s">
        <v>12</v>
      </c>
      <c r="B68" t="s">
        <v>43</v>
      </c>
      <c r="C68" t="s">
        <v>53</v>
      </c>
      <c r="D68" t="s">
        <v>58</v>
      </c>
      <c r="E68" t="s">
        <v>62</v>
      </c>
      <c r="F68" t="s">
        <v>78</v>
      </c>
      <c r="G68" t="str">
        <f>TEXT(Attendance_[[#This Row],[Date]],"dddd")</f>
        <v>Wednesday</v>
      </c>
      <c r="H68">
        <f>IF(Attendance_[[#This Row],[Status]]="Late",1,0)</f>
        <v>0</v>
      </c>
      <c r="I68">
        <f>IF(Attendance_[[#This Row],[Status]]="Present",1,0)</f>
        <v>1</v>
      </c>
      <c r="J68" s="2">
        <f>IF(Attendance_[[#This Row],[Status]]="Absent",1,0)</f>
        <v>0</v>
      </c>
    </row>
    <row r="69" spans="1:10" x14ac:dyDescent="0.35">
      <c r="A69" t="s">
        <v>12</v>
      </c>
      <c r="B69" t="s">
        <v>44</v>
      </c>
      <c r="C69" t="s">
        <v>54</v>
      </c>
      <c r="D69" t="s">
        <v>59</v>
      </c>
      <c r="E69" t="s">
        <v>62</v>
      </c>
      <c r="F69" t="s">
        <v>86</v>
      </c>
      <c r="G69" t="str">
        <f>TEXT(Attendance_[[#This Row],[Date]],"dddd")</f>
        <v>Wednesday</v>
      </c>
      <c r="H69">
        <f>IF(Attendance_[[#This Row],[Status]]="Late",1,0)</f>
        <v>0</v>
      </c>
      <c r="I69">
        <f>IF(Attendance_[[#This Row],[Status]]="Present",1,0)</f>
        <v>1</v>
      </c>
      <c r="J69" s="2">
        <f>IF(Attendance_[[#This Row],[Status]]="Absent",1,0)</f>
        <v>0</v>
      </c>
    </row>
    <row r="70" spans="1:10" x14ac:dyDescent="0.35">
      <c r="A70" t="s">
        <v>12</v>
      </c>
      <c r="B70" t="s">
        <v>45</v>
      </c>
      <c r="C70" t="s">
        <v>55</v>
      </c>
      <c r="D70" t="s">
        <v>60</v>
      </c>
      <c r="E70" t="s">
        <v>62</v>
      </c>
      <c r="F70" t="s">
        <v>65</v>
      </c>
      <c r="G70" t="str">
        <f>TEXT(Attendance_[[#This Row],[Date]],"dddd")</f>
        <v>Wednesday</v>
      </c>
      <c r="H70">
        <f>IF(Attendance_[[#This Row],[Status]]="Late",1,0)</f>
        <v>0</v>
      </c>
      <c r="I70">
        <f>IF(Attendance_[[#This Row],[Status]]="Present",1,0)</f>
        <v>1</v>
      </c>
      <c r="J70" s="2">
        <f>IF(Attendance_[[#This Row],[Status]]="Absent",1,0)</f>
        <v>0</v>
      </c>
    </row>
    <row r="71" spans="1:10" x14ac:dyDescent="0.35">
      <c r="A71" t="s">
        <v>12</v>
      </c>
      <c r="B71" t="s">
        <v>46</v>
      </c>
      <c r="C71" t="s">
        <v>56</v>
      </c>
      <c r="D71" t="s">
        <v>61</v>
      </c>
      <c r="E71" t="s">
        <v>62</v>
      </c>
      <c r="F71" t="s">
        <v>65</v>
      </c>
      <c r="G71" t="str">
        <f>TEXT(Attendance_[[#This Row],[Date]],"dddd")</f>
        <v>Wednesday</v>
      </c>
      <c r="H71">
        <f>IF(Attendance_[[#This Row],[Status]]="Late",1,0)</f>
        <v>0</v>
      </c>
      <c r="I71">
        <f>IF(Attendance_[[#This Row],[Status]]="Present",1,0)</f>
        <v>1</v>
      </c>
      <c r="J71" s="2">
        <f>IF(Attendance_[[#This Row],[Status]]="Absent",1,0)</f>
        <v>0</v>
      </c>
    </row>
    <row r="72" spans="1:10" x14ac:dyDescent="0.35">
      <c r="A72" t="s">
        <v>13</v>
      </c>
      <c r="B72" t="s">
        <v>37</v>
      </c>
      <c r="C72" t="s">
        <v>47</v>
      </c>
      <c r="D72" t="s">
        <v>57</v>
      </c>
      <c r="E72" t="s">
        <v>62</v>
      </c>
      <c r="F72" t="s">
        <v>85</v>
      </c>
      <c r="G72" t="str">
        <f>TEXT(Attendance_[[#This Row],[Date]],"dddd")</f>
        <v>Thursday</v>
      </c>
      <c r="H72">
        <f>IF(Attendance_[[#This Row],[Status]]="Late",1,0)</f>
        <v>0</v>
      </c>
      <c r="I72">
        <f>IF(Attendance_[[#This Row],[Status]]="Present",1,0)</f>
        <v>1</v>
      </c>
      <c r="J72" s="2">
        <f>IF(Attendance_[[#This Row],[Status]]="Absent",1,0)</f>
        <v>0</v>
      </c>
    </row>
    <row r="73" spans="1:10" x14ac:dyDescent="0.35">
      <c r="A73" t="s">
        <v>13</v>
      </c>
      <c r="B73" t="s">
        <v>38</v>
      </c>
      <c r="C73" t="s">
        <v>48</v>
      </c>
      <c r="D73" t="s">
        <v>58</v>
      </c>
      <c r="E73" t="s">
        <v>63</v>
      </c>
      <c r="F73" t="s">
        <v>79</v>
      </c>
      <c r="G73" t="str">
        <f>TEXT(Attendance_[[#This Row],[Date]],"dddd")</f>
        <v>Thursday</v>
      </c>
      <c r="H73">
        <f>IF(Attendance_[[#This Row],[Status]]="Late",1,0)</f>
        <v>1</v>
      </c>
      <c r="I73">
        <f>IF(Attendance_[[#This Row],[Status]]="Present",1,0)</f>
        <v>0</v>
      </c>
      <c r="J73" s="2">
        <f>IF(Attendance_[[#This Row],[Status]]="Absent",1,0)</f>
        <v>0</v>
      </c>
    </row>
    <row r="74" spans="1:10" x14ac:dyDescent="0.35">
      <c r="A74" t="s">
        <v>13</v>
      </c>
      <c r="B74" t="s">
        <v>39</v>
      </c>
      <c r="C74" t="s">
        <v>49</v>
      </c>
      <c r="D74" t="s">
        <v>59</v>
      </c>
      <c r="E74" t="s">
        <v>62</v>
      </c>
      <c r="F74" t="s">
        <v>78</v>
      </c>
      <c r="G74" t="str">
        <f>TEXT(Attendance_[[#This Row],[Date]],"dddd")</f>
        <v>Thursday</v>
      </c>
      <c r="H74">
        <f>IF(Attendance_[[#This Row],[Status]]="Late",1,0)</f>
        <v>0</v>
      </c>
      <c r="I74">
        <f>IF(Attendance_[[#This Row],[Status]]="Present",1,0)</f>
        <v>1</v>
      </c>
      <c r="J74" s="2">
        <f>IF(Attendance_[[#This Row],[Status]]="Absent",1,0)</f>
        <v>0</v>
      </c>
    </row>
    <row r="75" spans="1:10" x14ac:dyDescent="0.35">
      <c r="A75" t="s">
        <v>13</v>
      </c>
      <c r="B75" t="s">
        <v>40</v>
      </c>
      <c r="C75" t="s">
        <v>50</v>
      </c>
      <c r="D75" t="s">
        <v>60</v>
      </c>
      <c r="E75" t="s">
        <v>64</v>
      </c>
      <c r="G75" t="str">
        <f>TEXT(Attendance_[[#This Row],[Date]],"dddd")</f>
        <v>Thursday</v>
      </c>
      <c r="H75">
        <f>IF(Attendance_[[#This Row],[Status]]="Late",1,0)</f>
        <v>0</v>
      </c>
      <c r="I75">
        <f>IF(Attendance_[[#This Row],[Status]]="Present",1,0)</f>
        <v>0</v>
      </c>
      <c r="J75" s="2">
        <f>IF(Attendance_[[#This Row],[Status]]="Absent",1,0)</f>
        <v>1</v>
      </c>
    </row>
    <row r="76" spans="1:10" x14ac:dyDescent="0.35">
      <c r="A76" t="s">
        <v>13</v>
      </c>
      <c r="B76" t="s">
        <v>41</v>
      </c>
      <c r="C76" t="s">
        <v>51</v>
      </c>
      <c r="D76" t="s">
        <v>61</v>
      </c>
      <c r="E76" t="s">
        <v>64</v>
      </c>
      <c r="G76" t="str">
        <f>TEXT(Attendance_[[#This Row],[Date]],"dddd")</f>
        <v>Thursday</v>
      </c>
      <c r="H76">
        <f>IF(Attendance_[[#This Row],[Status]]="Late",1,0)</f>
        <v>0</v>
      </c>
      <c r="I76">
        <f>IF(Attendance_[[#This Row],[Status]]="Present",1,0)</f>
        <v>0</v>
      </c>
      <c r="J76" s="2">
        <f>IF(Attendance_[[#This Row],[Status]]="Absent",1,0)</f>
        <v>1</v>
      </c>
    </row>
    <row r="77" spans="1:10" x14ac:dyDescent="0.35">
      <c r="A77" t="s">
        <v>13</v>
      </c>
      <c r="B77" t="s">
        <v>42</v>
      </c>
      <c r="C77" t="s">
        <v>52</v>
      </c>
      <c r="D77" t="s">
        <v>57</v>
      </c>
      <c r="E77" t="s">
        <v>62</v>
      </c>
      <c r="F77" t="s">
        <v>68</v>
      </c>
      <c r="G77" t="str">
        <f>TEXT(Attendance_[[#This Row],[Date]],"dddd")</f>
        <v>Thursday</v>
      </c>
      <c r="H77">
        <f>IF(Attendance_[[#This Row],[Status]]="Late",1,0)</f>
        <v>0</v>
      </c>
      <c r="I77">
        <f>IF(Attendance_[[#This Row],[Status]]="Present",1,0)</f>
        <v>1</v>
      </c>
      <c r="J77" s="2">
        <f>IF(Attendance_[[#This Row],[Status]]="Absent",1,0)</f>
        <v>0</v>
      </c>
    </row>
    <row r="78" spans="1:10" x14ac:dyDescent="0.35">
      <c r="A78" t="s">
        <v>13</v>
      </c>
      <c r="B78" t="s">
        <v>43</v>
      </c>
      <c r="C78" t="s">
        <v>53</v>
      </c>
      <c r="D78" t="s">
        <v>58</v>
      </c>
      <c r="E78" t="s">
        <v>62</v>
      </c>
      <c r="F78" t="s">
        <v>84</v>
      </c>
      <c r="G78" t="str">
        <f>TEXT(Attendance_[[#This Row],[Date]],"dddd")</f>
        <v>Thursday</v>
      </c>
      <c r="H78">
        <f>IF(Attendance_[[#This Row],[Status]]="Late",1,0)</f>
        <v>0</v>
      </c>
      <c r="I78">
        <f>IF(Attendance_[[#This Row],[Status]]="Present",1,0)</f>
        <v>1</v>
      </c>
      <c r="J78" s="2">
        <f>IF(Attendance_[[#This Row],[Status]]="Absent",1,0)</f>
        <v>0</v>
      </c>
    </row>
    <row r="79" spans="1:10" x14ac:dyDescent="0.35">
      <c r="A79" t="s">
        <v>13</v>
      </c>
      <c r="B79" t="s">
        <v>44</v>
      </c>
      <c r="C79" t="s">
        <v>54</v>
      </c>
      <c r="D79" t="s">
        <v>59</v>
      </c>
      <c r="E79" t="s">
        <v>62</v>
      </c>
      <c r="F79" t="s">
        <v>83</v>
      </c>
      <c r="G79" t="str">
        <f>TEXT(Attendance_[[#This Row],[Date]],"dddd")</f>
        <v>Thursday</v>
      </c>
      <c r="H79">
        <f>IF(Attendance_[[#This Row],[Status]]="Late",1,0)</f>
        <v>0</v>
      </c>
      <c r="I79">
        <f>IF(Attendance_[[#This Row],[Status]]="Present",1,0)</f>
        <v>1</v>
      </c>
      <c r="J79" s="2">
        <f>IF(Attendance_[[#This Row],[Status]]="Absent",1,0)</f>
        <v>0</v>
      </c>
    </row>
    <row r="80" spans="1:10" x14ac:dyDescent="0.35">
      <c r="A80" t="s">
        <v>13</v>
      </c>
      <c r="B80" t="s">
        <v>45</v>
      </c>
      <c r="C80" t="s">
        <v>55</v>
      </c>
      <c r="D80" t="s">
        <v>60</v>
      </c>
      <c r="E80" t="s">
        <v>62</v>
      </c>
      <c r="F80" t="s">
        <v>70</v>
      </c>
      <c r="G80" t="str">
        <f>TEXT(Attendance_[[#This Row],[Date]],"dddd")</f>
        <v>Thursday</v>
      </c>
      <c r="H80">
        <f>IF(Attendance_[[#This Row],[Status]]="Late",1,0)</f>
        <v>0</v>
      </c>
      <c r="I80">
        <f>IF(Attendance_[[#This Row],[Status]]="Present",1,0)</f>
        <v>1</v>
      </c>
      <c r="J80" s="2">
        <f>IF(Attendance_[[#This Row],[Status]]="Absent",1,0)</f>
        <v>0</v>
      </c>
    </row>
    <row r="81" spans="1:10" x14ac:dyDescent="0.35">
      <c r="A81" t="s">
        <v>13</v>
      </c>
      <c r="B81" t="s">
        <v>46</v>
      </c>
      <c r="C81" t="s">
        <v>56</v>
      </c>
      <c r="D81" t="s">
        <v>61</v>
      </c>
      <c r="E81" t="s">
        <v>63</v>
      </c>
      <c r="F81" t="s">
        <v>91</v>
      </c>
      <c r="G81" t="str">
        <f>TEXT(Attendance_[[#This Row],[Date]],"dddd")</f>
        <v>Thursday</v>
      </c>
      <c r="H81">
        <f>IF(Attendance_[[#This Row],[Status]]="Late",1,0)</f>
        <v>1</v>
      </c>
      <c r="I81">
        <f>IF(Attendance_[[#This Row],[Status]]="Present",1,0)</f>
        <v>0</v>
      </c>
      <c r="J81" s="2">
        <f>IF(Attendance_[[#This Row],[Status]]="Absent",1,0)</f>
        <v>0</v>
      </c>
    </row>
    <row r="82" spans="1:10" x14ac:dyDescent="0.35">
      <c r="A82" t="s">
        <v>14</v>
      </c>
      <c r="B82" t="s">
        <v>37</v>
      </c>
      <c r="C82" t="s">
        <v>47</v>
      </c>
      <c r="D82" t="s">
        <v>57</v>
      </c>
      <c r="E82" t="s">
        <v>62</v>
      </c>
      <c r="F82" t="s">
        <v>92</v>
      </c>
      <c r="G82" t="str">
        <f>TEXT(Attendance_[[#This Row],[Date]],"dddd")</f>
        <v>Friday</v>
      </c>
      <c r="H82">
        <f>IF(Attendance_[[#This Row],[Status]]="Late",1,0)</f>
        <v>0</v>
      </c>
      <c r="I82">
        <f>IF(Attendance_[[#This Row],[Status]]="Present",1,0)</f>
        <v>1</v>
      </c>
      <c r="J82" s="2">
        <f>IF(Attendance_[[#This Row],[Status]]="Absent",1,0)</f>
        <v>0</v>
      </c>
    </row>
    <row r="83" spans="1:10" x14ac:dyDescent="0.35">
      <c r="A83" t="s">
        <v>14</v>
      </c>
      <c r="B83" t="s">
        <v>38</v>
      </c>
      <c r="C83" t="s">
        <v>48</v>
      </c>
      <c r="D83" t="s">
        <v>58</v>
      </c>
      <c r="E83" t="s">
        <v>62</v>
      </c>
      <c r="F83" t="s">
        <v>66</v>
      </c>
      <c r="G83" t="str">
        <f>TEXT(Attendance_[[#This Row],[Date]],"dddd")</f>
        <v>Friday</v>
      </c>
      <c r="H83">
        <f>IF(Attendance_[[#This Row],[Status]]="Late",1,0)</f>
        <v>0</v>
      </c>
      <c r="I83">
        <f>IF(Attendance_[[#This Row],[Status]]="Present",1,0)</f>
        <v>1</v>
      </c>
      <c r="J83" s="2">
        <f>IF(Attendance_[[#This Row],[Status]]="Absent",1,0)</f>
        <v>0</v>
      </c>
    </row>
    <row r="84" spans="1:10" x14ac:dyDescent="0.35">
      <c r="A84" t="s">
        <v>14</v>
      </c>
      <c r="B84" t="s">
        <v>39</v>
      </c>
      <c r="C84" t="s">
        <v>49</v>
      </c>
      <c r="D84" t="s">
        <v>59</v>
      </c>
      <c r="E84" t="s">
        <v>64</v>
      </c>
      <c r="G84" t="str">
        <f>TEXT(Attendance_[[#This Row],[Date]],"dddd")</f>
        <v>Friday</v>
      </c>
      <c r="H84">
        <f>IF(Attendance_[[#This Row],[Status]]="Late",1,0)</f>
        <v>0</v>
      </c>
      <c r="I84">
        <f>IF(Attendance_[[#This Row],[Status]]="Present",1,0)</f>
        <v>0</v>
      </c>
      <c r="J84" s="2">
        <f>IF(Attendance_[[#This Row],[Status]]="Absent",1,0)</f>
        <v>1</v>
      </c>
    </row>
    <row r="85" spans="1:10" x14ac:dyDescent="0.35">
      <c r="A85" t="s">
        <v>14</v>
      </c>
      <c r="B85" t="s">
        <v>40</v>
      </c>
      <c r="C85" t="s">
        <v>50</v>
      </c>
      <c r="D85" t="s">
        <v>60</v>
      </c>
      <c r="E85" t="s">
        <v>62</v>
      </c>
      <c r="F85" t="s">
        <v>73</v>
      </c>
      <c r="G85" t="str">
        <f>TEXT(Attendance_[[#This Row],[Date]],"dddd")</f>
        <v>Friday</v>
      </c>
      <c r="H85">
        <f>IF(Attendance_[[#This Row],[Status]]="Late",1,0)</f>
        <v>0</v>
      </c>
      <c r="I85">
        <f>IF(Attendance_[[#This Row],[Status]]="Present",1,0)</f>
        <v>1</v>
      </c>
      <c r="J85" s="2">
        <f>IF(Attendance_[[#This Row],[Status]]="Absent",1,0)</f>
        <v>0</v>
      </c>
    </row>
    <row r="86" spans="1:10" x14ac:dyDescent="0.35">
      <c r="A86" t="s">
        <v>14</v>
      </c>
      <c r="B86" t="s">
        <v>41</v>
      </c>
      <c r="C86" t="s">
        <v>51</v>
      </c>
      <c r="D86" t="s">
        <v>61</v>
      </c>
      <c r="E86" t="s">
        <v>62</v>
      </c>
      <c r="F86" t="s">
        <v>77</v>
      </c>
      <c r="G86" t="str">
        <f>TEXT(Attendance_[[#This Row],[Date]],"dddd")</f>
        <v>Friday</v>
      </c>
      <c r="H86">
        <f>IF(Attendance_[[#This Row],[Status]]="Late",1,0)</f>
        <v>0</v>
      </c>
      <c r="I86">
        <f>IF(Attendance_[[#This Row],[Status]]="Present",1,0)</f>
        <v>1</v>
      </c>
      <c r="J86" s="2">
        <f>IF(Attendance_[[#This Row],[Status]]="Absent",1,0)</f>
        <v>0</v>
      </c>
    </row>
    <row r="87" spans="1:10" x14ac:dyDescent="0.35">
      <c r="A87" t="s">
        <v>14</v>
      </c>
      <c r="B87" t="s">
        <v>42</v>
      </c>
      <c r="C87" t="s">
        <v>52</v>
      </c>
      <c r="D87" t="s">
        <v>57</v>
      </c>
      <c r="E87" t="s">
        <v>63</v>
      </c>
      <c r="F87" t="s">
        <v>74</v>
      </c>
      <c r="G87" t="str">
        <f>TEXT(Attendance_[[#This Row],[Date]],"dddd")</f>
        <v>Friday</v>
      </c>
      <c r="H87">
        <f>IF(Attendance_[[#This Row],[Status]]="Late",1,0)</f>
        <v>1</v>
      </c>
      <c r="I87">
        <f>IF(Attendance_[[#This Row],[Status]]="Present",1,0)</f>
        <v>0</v>
      </c>
      <c r="J87" s="2">
        <f>IF(Attendance_[[#This Row],[Status]]="Absent",1,0)</f>
        <v>0</v>
      </c>
    </row>
    <row r="88" spans="1:10" x14ac:dyDescent="0.35">
      <c r="A88" t="s">
        <v>14</v>
      </c>
      <c r="B88" t="s">
        <v>43</v>
      </c>
      <c r="C88" t="s">
        <v>53</v>
      </c>
      <c r="D88" t="s">
        <v>58</v>
      </c>
      <c r="E88" t="s">
        <v>62</v>
      </c>
      <c r="F88" t="s">
        <v>89</v>
      </c>
      <c r="G88" t="str">
        <f>TEXT(Attendance_[[#This Row],[Date]],"dddd")</f>
        <v>Friday</v>
      </c>
      <c r="H88">
        <f>IF(Attendance_[[#This Row],[Status]]="Late",1,0)</f>
        <v>0</v>
      </c>
      <c r="I88">
        <f>IF(Attendance_[[#This Row],[Status]]="Present",1,0)</f>
        <v>1</v>
      </c>
      <c r="J88" s="2">
        <f>IF(Attendance_[[#This Row],[Status]]="Absent",1,0)</f>
        <v>0</v>
      </c>
    </row>
    <row r="89" spans="1:10" x14ac:dyDescent="0.35">
      <c r="A89" t="s">
        <v>14</v>
      </c>
      <c r="B89" t="s">
        <v>44</v>
      </c>
      <c r="C89" t="s">
        <v>54</v>
      </c>
      <c r="D89" t="s">
        <v>59</v>
      </c>
      <c r="E89" t="s">
        <v>62</v>
      </c>
      <c r="F89" t="s">
        <v>71</v>
      </c>
      <c r="G89" t="str">
        <f>TEXT(Attendance_[[#This Row],[Date]],"dddd")</f>
        <v>Friday</v>
      </c>
      <c r="H89">
        <f>IF(Attendance_[[#This Row],[Status]]="Late",1,0)</f>
        <v>0</v>
      </c>
      <c r="I89">
        <f>IF(Attendance_[[#This Row],[Status]]="Present",1,0)</f>
        <v>1</v>
      </c>
      <c r="J89" s="2">
        <f>IF(Attendance_[[#This Row],[Status]]="Absent",1,0)</f>
        <v>0</v>
      </c>
    </row>
    <row r="90" spans="1:10" x14ac:dyDescent="0.35">
      <c r="A90" t="s">
        <v>14</v>
      </c>
      <c r="B90" t="s">
        <v>45</v>
      </c>
      <c r="C90" t="s">
        <v>55</v>
      </c>
      <c r="D90" t="s">
        <v>60</v>
      </c>
      <c r="E90" t="s">
        <v>62</v>
      </c>
      <c r="F90" t="s">
        <v>80</v>
      </c>
      <c r="G90" t="str">
        <f>TEXT(Attendance_[[#This Row],[Date]],"dddd")</f>
        <v>Friday</v>
      </c>
      <c r="H90">
        <f>IF(Attendance_[[#This Row],[Status]]="Late",1,0)</f>
        <v>0</v>
      </c>
      <c r="I90">
        <f>IF(Attendance_[[#This Row],[Status]]="Present",1,0)</f>
        <v>1</v>
      </c>
      <c r="J90" s="2">
        <f>IF(Attendance_[[#This Row],[Status]]="Absent",1,0)</f>
        <v>0</v>
      </c>
    </row>
    <row r="91" spans="1:10" x14ac:dyDescent="0.35">
      <c r="A91" t="s">
        <v>14</v>
      </c>
      <c r="B91" t="s">
        <v>46</v>
      </c>
      <c r="C91" t="s">
        <v>56</v>
      </c>
      <c r="D91" t="s">
        <v>61</v>
      </c>
      <c r="E91" t="s">
        <v>64</v>
      </c>
      <c r="G91" t="str">
        <f>TEXT(Attendance_[[#This Row],[Date]],"dddd")</f>
        <v>Friday</v>
      </c>
      <c r="H91">
        <f>IF(Attendance_[[#This Row],[Status]]="Late",1,0)</f>
        <v>0</v>
      </c>
      <c r="I91">
        <f>IF(Attendance_[[#This Row],[Status]]="Present",1,0)</f>
        <v>0</v>
      </c>
      <c r="J91" s="2">
        <f>IF(Attendance_[[#This Row],[Status]]="Absent",1,0)</f>
        <v>1</v>
      </c>
    </row>
    <row r="92" spans="1:10" x14ac:dyDescent="0.35">
      <c r="A92" t="s">
        <v>15</v>
      </c>
      <c r="B92" t="s">
        <v>37</v>
      </c>
      <c r="C92" t="s">
        <v>47</v>
      </c>
      <c r="D92" t="s">
        <v>57</v>
      </c>
      <c r="E92" t="s">
        <v>62</v>
      </c>
      <c r="F92" t="s">
        <v>76</v>
      </c>
      <c r="G92" t="str">
        <f>TEXT(Attendance_[[#This Row],[Date]],"dddd")</f>
        <v>Saturday</v>
      </c>
      <c r="H92">
        <f>IF(Attendance_[[#This Row],[Status]]="Late",1,0)</f>
        <v>0</v>
      </c>
      <c r="I92">
        <f>IF(Attendance_[[#This Row],[Status]]="Present",1,0)</f>
        <v>1</v>
      </c>
      <c r="J92" s="2">
        <f>IF(Attendance_[[#This Row],[Status]]="Absent",1,0)</f>
        <v>0</v>
      </c>
    </row>
    <row r="93" spans="1:10" x14ac:dyDescent="0.35">
      <c r="A93" t="s">
        <v>15</v>
      </c>
      <c r="B93" t="s">
        <v>38</v>
      </c>
      <c r="C93" t="s">
        <v>48</v>
      </c>
      <c r="D93" t="s">
        <v>58</v>
      </c>
      <c r="E93" t="s">
        <v>63</v>
      </c>
      <c r="F93" t="s">
        <v>93</v>
      </c>
      <c r="G93" t="str">
        <f>TEXT(Attendance_[[#This Row],[Date]],"dddd")</f>
        <v>Saturday</v>
      </c>
      <c r="H93">
        <f>IF(Attendance_[[#This Row],[Status]]="Late",1,0)</f>
        <v>1</v>
      </c>
      <c r="I93">
        <f>IF(Attendance_[[#This Row],[Status]]="Present",1,0)</f>
        <v>0</v>
      </c>
      <c r="J93" s="2">
        <f>IF(Attendance_[[#This Row],[Status]]="Absent",1,0)</f>
        <v>0</v>
      </c>
    </row>
    <row r="94" spans="1:10" x14ac:dyDescent="0.35">
      <c r="A94" t="s">
        <v>15</v>
      </c>
      <c r="B94" t="s">
        <v>39</v>
      </c>
      <c r="C94" t="s">
        <v>49</v>
      </c>
      <c r="D94" t="s">
        <v>59</v>
      </c>
      <c r="E94" t="s">
        <v>62</v>
      </c>
      <c r="F94" t="s">
        <v>84</v>
      </c>
      <c r="G94" t="str">
        <f>TEXT(Attendance_[[#This Row],[Date]],"dddd")</f>
        <v>Saturday</v>
      </c>
      <c r="H94">
        <f>IF(Attendance_[[#This Row],[Status]]="Late",1,0)</f>
        <v>0</v>
      </c>
      <c r="I94">
        <f>IF(Attendance_[[#This Row],[Status]]="Present",1,0)</f>
        <v>1</v>
      </c>
      <c r="J94" s="2">
        <f>IF(Attendance_[[#This Row],[Status]]="Absent",1,0)</f>
        <v>0</v>
      </c>
    </row>
    <row r="95" spans="1:10" x14ac:dyDescent="0.35">
      <c r="A95" t="s">
        <v>15</v>
      </c>
      <c r="B95" t="s">
        <v>40</v>
      </c>
      <c r="C95" t="s">
        <v>50</v>
      </c>
      <c r="D95" t="s">
        <v>60</v>
      </c>
      <c r="E95" t="s">
        <v>62</v>
      </c>
      <c r="F95" t="s">
        <v>67</v>
      </c>
      <c r="G95" t="str">
        <f>TEXT(Attendance_[[#This Row],[Date]],"dddd")</f>
        <v>Saturday</v>
      </c>
      <c r="H95">
        <f>IF(Attendance_[[#This Row],[Status]]="Late",1,0)</f>
        <v>0</v>
      </c>
      <c r="I95">
        <f>IF(Attendance_[[#This Row],[Status]]="Present",1,0)</f>
        <v>1</v>
      </c>
      <c r="J95" s="2">
        <f>IF(Attendance_[[#This Row],[Status]]="Absent",1,0)</f>
        <v>0</v>
      </c>
    </row>
    <row r="96" spans="1:10" x14ac:dyDescent="0.35">
      <c r="A96" t="s">
        <v>15</v>
      </c>
      <c r="B96" t="s">
        <v>41</v>
      </c>
      <c r="C96" t="s">
        <v>51</v>
      </c>
      <c r="D96" t="s">
        <v>61</v>
      </c>
      <c r="E96" t="s">
        <v>62</v>
      </c>
      <c r="F96" t="s">
        <v>72</v>
      </c>
      <c r="G96" t="str">
        <f>TEXT(Attendance_[[#This Row],[Date]],"dddd")</f>
        <v>Saturday</v>
      </c>
      <c r="H96">
        <f>IF(Attendance_[[#This Row],[Status]]="Late",1,0)</f>
        <v>0</v>
      </c>
      <c r="I96">
        <f>IF(Attendance_[[#This Row],[Status]]="Present",1,0)</f>
        <v>1</v>
      </c>
      <c r="J96" s="2">
        <f>IF(Attendance_[[#This Row],[Status]]="Absent",1,0)</f>
        <v>0</v>
      </c>
    </row>
    <row r="97" spans="1:10" x14ac:dyDescent="0.35">
      <c r="A97" t="s">
        <v>15</v>
      </c>
      <c r="B97" t="s">
        <v>42</v>
      </c>
      <c r="C97" t="s">
        <v>52</v>
      </c>
      <c r="D97" t="s">
        <v>57</v>
      </c>
      <c r="E97" t="s">
        <v>62</v>
      </c>
      <c r="F97" t="s">
        <v>71</v>
      </c>
      <c r="G97" t="str">
        <f>TEXT(Attendance_[[#This Row],[Date]],"dddd")</f>
        <v>Saturday</v>
      </c>
      <c r="H97">
        <f>IF(Attendance_[[#This Row],[Status]]="Late",1,0)</f>
        <v>0</v>
      </c>
      <c r="I97">
        <f>IF(Attendance_[[#This Row],[Status]]="Present",1,0)</f>
        <v>1</v>
      </c>
      <c r="J97" s="2">
        <f>IF(Attendance_[[#This Row],[Status]]="Absent",1,0)</f>
        <v>0</v>
      </c>
    </row>
    <row r="98" spans="1:10" x14ac:dyDescent="0.35">
      <c r="A98" t="s">
        <v>15</v>
      </c>
      <c r="B98" t="s">
        <v>43</v>
      </c>
      <c r="C98" t="s">
        <v>53</v>
      </c>
      <c r="D98" t="s">
        <v>58</v>
      </c>
      <c r="E98" t="s">
        <v>62</v>
      </c>
      <c r="F98" t="s">
        <v>86</v>
      </c>
      <c r="G98" t="str">
        <f>TEXT(Attendance_[[#This Row],[Date]],"dddd")</f>
        <v>Saturday</v>
      </c>
      <c r="H98">
        <f>IF(Attendance_[[#This Row],[Status]]="Late",1,0)</f>
        <v>0</v>
      </c>
      <c r="I98">
        <f>IF(Attendance_[[#This Row],[Status]]="Present",1,0)</f>
        <v>1</v>
      </c>
      <c r="J98" s="2">
        <f>IF(Attendance_[[#This Row],[Status]]="Absent",1,0)</f>
        <v>0</v>
      </c>
    </row>
    <row r="99" spans="1:10" x14ac:dyDescent="0.35">
      <c r="A99" t="s">
        <v>15</v>
      </c>
      <c r="B99" t="s">
        <v>44</v>
      </c>
      <c r="C99" t="s">
        <v>54</v>
      </c>
      <c r="D99" t="s">
        <v>59</v>
      </c>
      <c r="E99" t="s">
        <v>64</v>
      </c>
      <c r="G99" t="str">
        <f>TEXT(Attendance_[[#This Row],[Date]],"dddd")</f>
        <v>Saturday</v>
      </c>
      <c r="H99">
        <f>IF(Attendance_[[#This Row],[Status]]="Late",1,0)</f>
        <v>0</v>
      </c>
      <c r="I99">
        <f>IF(Attendance_[[#This Row],[Status]]="Present",1,0)</f>
        <v>0</v>
      </c>
      <c r="J99" s="2">
        <f>IF(Attendance_[[#This Row],[Status]]="Absent",1,0)</f>
        <v>1</v>
      </c>
    </row>
    <row r="100" spans="1:10" x14ac:dyDescent="0.35">
      <c r="A100" t="s">
        <v>15</v>
      </c>
      <c r="B100" t="s">
        <v>45</v>
      </c>
      <c r="C100" t="s">
        <v>55</v>
      </c>
      <c r="D100" t="s">
        <v>60</v>
      </c>
      <c r="E100" t="s">
        <v>63</v>
      </c>
      <c r="F100" t="s">
        <v>81</v>
      </c>
      <c r="G100" t="str">
        <f>TEXT(Attendance_[[#This Row],[Date]],"dddd")</f>
        <v>Saturday</v>
      </c>
      <c r="H100">
        <f>IF(Attendance_[[#This Row],[Status]]="Late",1,0)</f>
        <v>1</v>
      </c>
      <c r="I100">
        <f>IF(Attendance_[[#This Row],[Status]]="Present",1,0)</f>
        <v>0</v>
      </c>
      <c r="J100" s="2">
        <f>IF(Attendance_[[#This Row],[Status]]="Absent",1,0)</f>
        <v>0</v>
      </c>
    </row>
    <row r="101" spans="1:10" x14ac:dyDescent="0.35">
      <c r="A101" t="s">
        <v>15</v>
      </c>
      <c r="B101" t="s">
        <v>46</v>
      </c>
      <c r="C101" t="s">
        <v>56</v>
      </c>
      <c r="D101" t="s">
        <v>61</v>
      </c>
      <c r="E101" t="s">
        <v>63</v>
      </c>
      <c r="F101" t="s">
        <v>74</v>
      </c>
      <c r="G101" t="str">
        <f>TEXT(Attendance_[[#This Row],[Date]],"dddd")</f>
        <v>Saturday</v>
      </c>
      <c r="H101">
        <f>IF(Attendance_[[#This Row],[Status]]="Late",1,0)</f>
        <v>1</v>
      </c>
      <c r="I101">
        <f>IF(Attendance_[[#This Row],[Status]]="Present",1,0)</f>
        <v>0</v>
      </c>
      <c r="J101" s="2">
        <f>IF(Attendance_[[#This Row],[Status]]="Absent",1,0)</f>
        <v>0</v>
      </c>
    </row>
    <row r="102" spans="1:10" x14ac:dyDescent="0.35">
      <c r="A102" t="s">
        <v>16</v>
      </c>
      <c r="B102" t="s">
        <v>37</v>
      </c>
      <c r="C102" t="s">
        <v>47</v>
      </c>
      <c r="D102" t="s">
        <v>57</v>
      </c>
      <c r="E102" t="s">
        <v>62</v>
      </c>
      <c r="F102" t="s">
        <v>67</v>
      </c>
      <c r="G102" t="str">
        <f>TEXT(Attendance_[[#This Row],[Date]],"dddd")</f>
        <v>Sunday</v>
      </c>
      <c r="H102">
        <f>IF(Attendance_[[#This Row],[Status]]="Late",1,0)</f>
        <v>0</v>
      </c>
      <c r="I102">
        <f>IF(Attendance_[[#This Row],[Status]]="Present",1,0)</f>
        <v>1</v>
      </c>
      <c r="J102" s="2">
        <f>IF(Attendance_[[#This Row],[Status]]="Absent",1,0)</f>
        <v>0</v>
      </c>
    </row>
    <row r="103" spans="1:10" x14ac:dyDescent="0.35">
      <c r="A103" t="s">
        <v>16</v>
      </c>
      <c r="B103" t="s">
        <v>38</v>
      </c>
      <c r="C103" t="s">
        <v>48</v>
      </c>
      <c r="D103" t="s">
        <v>58</v>
      </c>
      <c r="E103" t="s">
        <v>62</v>
      </c>
      <c r="F103" t="s">
        <v>65</v>
      </c>
      <c r="G103" t="str">
        <f>TEXT(Attendance_[[#This Row],[Date]],"dddd")</f>
        <v>Sunday</v>
      </c>
      <c r="H103">
        <f>IF(Attendance_[[#This Row],[Status]]="Late",1,0)</f>
        <v>0</v>
      </c>
      <c r="I103">
        <f>IF(Attendance_[[#This Row],[Status]]="Present",1,0)</f>
        <v>1</v>
      </c>
      <c r="J103" s="2">
        <f>IF(Attendance_[[#This Row],[Status]]="Absent",1,0)</f>
        <v>0</v>
      </c>
    </row>
    <row r="104" spans="1:10" x14ac:dyDescent="0.35">
      <c r="A104" t="s">
        <v>16</v>
      </c>
      <c r="B104" t="s">
        <v>39</v>
      </c>
      <c r="C104" t="s">
        <v>49</v>
      </c>
      <c r="D104" t="s">
        <v>59</v>
      </c>
      <c r="E104" t="s">
        <v>62</v>
      </c>
      <c r="F104" t="s">
        <v>78</v>
      </c>
      <c r="G104" t="str">
        <f>TEXT(Attendance_[[#This Row],[Date]],"dddd")</f>
        <v>Sunday</v>
      </c>
      <c r="H104">
        <f>IF(Attendance_[[#This Row],[Status]]="Late",1,0)</f>
        <v>0</v>
      </c>
      <c r="I104">
        <f>IF(Attendance_[[#This Row],[Status]]="Present",1,0)</f>
        <v>1</v>
      </c>
      <c r="J104" s="2">
        <f>IF(Attendance_[[#This Row],[Status]]="Absent",1,0)</f>
        <v>0</v>
      </c>
    </row>
    <row r="105" spans="1:10" x14ac:dyDescent="0.35">
      <c r="A105" t="s">
        <v>16</v>
      </c>
      <c r="B105" t="s">
        <v>40</v>
      </c>
      <c r="C105" t="s">
        <v>50</v>
      </c>
      <c r="D105" t="s">
        <v>60</v>
      </c>
      <c r="E105" t="s">
        <v>62</v>
      </c>
      <c r="F105" t="s">
        <v>75</v>
      </c>
      <c r="G105" t="str">
        <f>TEXT(Attendance_[[#This Row],[Date]],"dddd")</f>
        <v>Sunday</v>
      </c>
      <c r="H105">
        <f>IF(Attendance_[[#This Row],[Status]]="Late",1,0)</f>
        <v>0</v>
      </c>
      <c r="I105">
        <f>IF(Attendance_[[#This Row],[Status]]="Present",1,0)</f>
        <v>1</v>
      </c>
      <c r="J105" s="2">
        <f>IF(Attendance_[[#This Row],[Status]]="Absent",1,0)</f>
        <v>0</v>
      </c>
    </row>
    <row r="106" spans="1:10" x14ac:dyDescent="0.35">
      <c r="A106" t="s">
        <v>16</v>
      </c>
      <c r="B106" t="s">
        <v>41</v>
      </c>
      <c r="C106" t="s">
        <v>51</v>
      </c>
      <c r="D106" t="s">
        <v>61</v>
      </c>
      <c r="E106" t="s">
        <v>62</v>
      </c>
      <c r="F106" t="s">
        <v>78</v>
      </c>
      <c r="G106" t="str">
        <f>TEXT(Attendance_[[#This Row],[Date]],"dddd")</f>
        <v>Sunday</v>
      </c>
      <c r="H106">
        <f>IF(Attendance_[[#This Row],[Status]]="Late",1,0)</f>
        <v>0</v>
      </c>
      <c r="I106">
        <f>IF(Attendance_[[#This Row],[Status]]="Present",1,0)</f>
        <v>1</v>
      </c>
      <c r="J106" s="2">
        <f>IF(Attendance_[[#This Row],[Status]]="Absent",1,0)</f>
        <v>0</v>
      </c>
    </row>
    <row r="107" spans="1:10" x14ac:dyDescent="0.35">
      <c r="A107" t="s">
        <v>16</v>
      </c>
      <c r="B107" t="s">
        <v>42</v>
      </c>
      <c r="C107" t="s">
        <v>52</v>
      </c>
      <c r="D107" t="s">
        <v>57</v>
      </c>
      <c r="E107" t="s">
        <v>63</v>
      </c>
      <c r="F107" t="s">
        <v>79</v>
      </c>
      <c r="G107" t="str">
        <f>TEXT(Attendance_[[#This Row],[Date]],"dddd")</f>
        <v>Sunday</v>
      </c>
      <c r="H107">
        <f>IF(Attendance_[[#This Row],[Status]]="Late",1,0)</f>
        <v>1</v>
      </c>
      <c r="I107">
        <f>IF(Attendance_[[#This Row],[Status]]="Present",1,0)</f>
        <v>0</v>
      </c>
      <c r="J107" s="2">
        <f>IF(Attendance_[[#This Row],[Status]]="Absent",1,0)</f>
        <v>0</v>
      </c>
    </row>
    <row r="108" spans="1:10" x14ac:dyDescent="0.35">
      <c r="A108" t="s">
        <v>16</v>
      </c>
      <c r="B108" t="s">
        <v>43</v>
      </c>
      <c r="C108" t="s">
        <v>53</v>
      </c>
      <c r="D108" t="s">
        <v>58</v>
      </c>
      <c r="E108" t="s">
        <v>62</v>
      </c>
      <c r="F108" t="s">
        <v>70</v>
      </c>
      <c r="G108" t="str">
        <f>TEXT(Attendance_[[#This Row],[Date]],"dddd")</f>
        <v>Sunday</v>
      </c>
      <c r="H108">
        <f>IF(Attendance_[[#This Row],[Status]]="Late",1,0)</f>
        <v>0</v>
      </c>
      <c r="I108">
        <f>IF(Attendance_[[#This Row],[Status]]="Present",1,0)</f>
        <v>1</v>
      </c>
      <c r="J108" s="2">
        <f>IF(Attendance_[[#This Row],[Status]]="Absent",1,0)</f>
        <v>0</v>
      </c>
    </row>
    <row r="109" spans="1:10" x14ac:dyDescent="0.35">
      <c r="A109" t="s">
        <v>16</v>
      </c>
      <c r="B109" t="s">
        <v>44</v>
      </c>
      <c r="C109" t="s">
        <v>54</v>
      </c>
      <c r="D109" t="s">
        <v>59</v>
      </c>
      <c r="E109" t="s">
        <v>62</v>
      </c>
      <c r="F109" t="s">
        <v>94</v>
      </c>
      <c r="G109" t="str">
        <f>TEXT(Attendance_[[#This Row],[Date]],"dddd")</f>
        <v>Sunday</v>
      </c>
      <c r="H109">
        <f>IF(Attendance_[[#This Row],[Status]]="Late",1,0)</f>
        <v>0</v>
      </c>
      <c r="I109">
        <f>IF(Attendance_[[#This Row],[Status]]="Present",1,0)</f>
        <v>1</v>
      </c>
      <c r="J109" s="2">
        <f>IF(Attendance_[[#This Row],[Status]]="Absent",1,0)</f>
        <v>0</v>
      </c>
    </row>
    <row r="110" spans="1:10" x14ac:dyDescent="0.35">
      <c r="A110" t="s">
        <v>16</v>
      </c>
      <c r="B110" t="s">
        <v>45</v>
      </c>
      <c r="C110" t="s">
        <v>55</v>
      </c>
      <c r="D110" t="s">
        <v>60</v>
      </c>
      <c r="E110" t="s">
        <v>62</v>
      </c>
      <c r="F110" t="s">
        <v>94</v>
      </c>
      <c r="G110" t="str">
        <f>TEXT(Attendance_[[#This Row],[Date]],"dddd")</f>
        <v>Sunday</v>
      </c>
      <c r="H110">
        <f>IF(Attendance_[[#This Row],[Status]]="Late",1,0)</f>
        <v>0</v>
      </c>
      <c r="I110">
        <f>IF(Attendance_[[#This Row],[Status]]="Present",1,0)</f>
        <v>1</v>
      </c>
      <c r="J110" s="2">
        <f>IF(Attendance_[[#This Row],[Status]]="Absent",1,0)</f>
        <v>0</v>
      </c>
    </row>
    <row r="111" spans="1:10" x14ac:dyDescent="0.35">
      <c r="A111" t="s">
        <v>16</v>
      </c>
      <c r="B111" t="s">
        <v>46</v>
      </c>
      <c r="C111" t="s">
        <v>56</v>
      </c>
      <c r="D111" t="s">
        <v>61</v>
      </c>
      <c r="E111" t="s">
        <v>62</v>
      </c>
      <c r="F111" t="s">
        <v>86</v>
      </c>
      <c r="G111" t="str">
        <f>TEXT(Attendance_[[#This Row],[Date]],"dddd")</f>
        <v>Sunday</v>
      </c>
      <c r="H111">
        <f>IF(Attendance_[[#This Row],[Status]]="Late",1,0)</f>
        <v>0</v>
      </c>
      <c r="I111">
        <f>IF(Attendance_[[#This Row],[Status]]="Present",1,0)</f>
        <v>1</v>
      </c>
      <c r="J111" s="2">
        <f>IF(Attendance_[[#This Row],[Status]]="Absent",1,0)</f>
        <v>0</v>
      </c>
    </row>
    <row r="112" spans="1:10" x14ac:dyDescent="0.35">
      <c r="A112" t="s">
        <v>17</v>
      </c>
      <c r="B112" t="s">
        <v>37</v>
      </c>
      <c r="C112" t="s">
        <v>47</v>
      </c>
      <c r="D112" t="s">
        <v>57</v>
      </c>
      <c r="E112" t="s">
        <v>64</v>
      </c>
      <c r="G112" t="str">
        <f>TEXT(Attendance_[[#This Row],[Date]],"dddd")</f>
        <v>Monday</v>
      </c>
      <c r="H112">
        <f>IF(Attendance_[[#This Row],[Status]]="Late",1,0)</f>
        <v>0</v>
      </c>
      <c r="I112">
        <f>IF(Attendance_[[#This Row],[Status]]="Present",1,0)</f>
        <v>0</v>
      </c>
      <c r="J112" s="2">
        <f>IF(Attendance_[[#This Row],[Status]]="Absent",1,0)</f>
        <v>1</v>
      </c>
    </row>
    <row r="113" spans="1:10" x14ac:dyDescent="0.35">
      <c r="A113" t="s">
        <v>17</v>
      </c>
      <c r="B113" t="s">
        <v>38</v>
      </c>
      <c r="C113" t="s">
        <v>48</v>
      </c>
      <c r="D113" t="s">
        <v>58</v>
      </c>
      <c r="E113" t="s">
        <v>62</v>
      </c>
      <c r="F113" t="s">
        <v>70</v>
      </c>
      <c r="G113" t="str">
        <f>TEXT(Attendance_[[#This Row],[Date]],"dddd")</f>
        <v>Monday</v>
      </c>
      <c r="H113">
        <f>IF(Attendance_[[#This Row],[Status]]="Late",1,0)</f>
        <v>0</v>
      </c>
      <c r="I113">
        <f>IF(Attendance_[[#This Row],[Status]]="Present",1,0)</f>
        <v>1</v>
      </c>
      <c r="J113" s="2">
        <f>IF(Attendance_[[#This Row],[Status]]="Absent",1,0)</f>
        <v>0</v>
      </c>
    </row>
    <row r="114" spans="1:10" x14ac:dyDescent="0.35">
      <c r="A114" t="s">
        <v>17</v>
      </c>
      <c r="B114" t="s">
        <v>39</v>
      </c>
      <c r="C114" t="s">
        <v>49</v>
      </c>
      <c r="D114" t="s">
        <v>59</v>
      </c>
      <c r="E114" t="s">
        <v>62</v>
      </c>
      <c r="F114" t="s">
        <v>92</v>
      </c>
      <c r="G114" t="str">
        <f>TEXT(Attendance_[[#This Row],[Date]],"dddd")</f>
        <v>Monday</v>
      </c>
      <c r="H114">
        <f>IF(Attendance_[[#This Row],[Status]]="Late",1,0)</f>
        <v>0</v>
      </c>
      <c r="I114">
        <f>IF(Attendance_[[#This Row],[Status]]="Present",1,0)</f>
        <v>1</v>
      </c>
      <c r="J114" s="2">
        <f>IF(Attendance_[[#This Row],[Status]]="Absent",1,0)</f>
        <v>0</v>
      </c>
    </row>
    <row r="115" spans="1:10" x14ac:dyDescent="0.35">
      <c r="A115" t="s">
        <v>17</v>
      </c>
      <c r="B115" t="s">
        <v>40</v>
      </c>
      <c r="C115" t="s">
        <v>50</v>
      </c>
      <c r="D115" t="s">
        <v>60</v>
      </c>
      <c r="E115" t="s">
        <v>63</v>
      </c>
      <c r="F115" t="s">
        <v>95</v>
      </c>
      <c r="G115" t="str">
        <f>TEXT(Attendance_[[#This Row],[Date]],"dddd")</f>
        <v>Monday</v>
      </c>
      <c r="H115">
        <f>IF(Attendance_[[#This Row],[Status]]="Late",1,0)</f>
        <v>1</v>
      </c>
      <c r="I115">
        <f>IF(Attendance_[[#This Row],[Status]]="Present",1,0)</f>
        <v>0</v>
      </c>
      <c r="J115" s="2">
        <f>IF(Attendance_[[#This Row],[Status]]="Absent",1,0)</f>
        <v>0</v>
      </c>
    </row>
    <row r="116" spans="1:10" x14ac:dyDescent="0.35">
      <c r="A116" t="s">
        <v>17</v>
      </c>
      <c r="B116" t="s">
        <v>41</v>
      </c>
      <c r="C116" t="s">
        <v>51</v>
      </c>
      <c r="D116" t="s">
        <v>61</v>
      </c>
      <c r="E116" t="s">
        <v>62</v>
      </c>
      <c r="F116" t="s">
        <v>84</v>
      </c>
      <c r="G116" t="str">
        <f>TEXT(Attendance_[[#This Row],[Date]],"dddd")</f>
        <v>Monday</v>
      </c>
      <c r="H116">
        <f>IF(Attendance_[[#This Row],[Status]]="Late",1,0)</f>
        <v>0</v>
      </c>
      <c r="I116">
        <f>IF(Attendance_[[#This Row],[Status]]="Present",1,0)</f>
        <v>1</v>
      </c>
      <c r="J116" s="2">
        <f>IF(Attendance_[[#This Row],[Status]]="Absent",1,0)</f>
        <v>0</v>
      </c>
    </row>
    <row r="117" spans="1:10" x14ac:dyDescent="0.35">
      <c r="A117" t="s">
        <v>17</v>
      </c>
      <c r="B117" t="s">
        <v>42</v>
      </c>
      <c r="C117" t="s">
        <v>52</v>
      </c>
      <c r="D117" t="s">
        <v>57</v>
      </c>
      <c r="E117" t="s">
        <v>62</v>
      </c>
      <c r="F117" t="s">
        <v>66</v>
      </c>
      <c r="G117" t="str">
        <f>TEXT(Attendance_[[#This Row],[Date]],"dddd")</f>
        <v>Monday</v>
      </c>
      <c r="H117">
        <f>IF(Attendance_[[#This Row],[Status]]="Late",1,0)</f>
        <v>0</v>
      </c>
      <c r="I117">
        <f>IF(Attendance_[[#This Row],[Status]]="Present",1,0)</f>
        <v>1</v>
      </c>
      <c r="J117" s="2">
        <f>IF(Attendance_[[#This Row],[Status]]="Absent",1,0)</f>
        <v>0</v>
      </c>
    </row>
    <row r="118" spans="1:10" x14ac:dyDescent="0.35">
      <c r="A118" t="s">
        <v>17</v>
      </c>
      <c r="B118" t="s">
        <v>43</v>
      </c>
      <c r="C118" t="s">
        <v>53</v>
      </c>
      <c r="D118" t="s">
        <v>58</v>
      </c>
      <c r="E118" t="s">
        <v>62</v>
      </c>
      <c r="F118" t="s">
        <v>75</v>
      </c>
      <c r="G118" t="str">
        <f>TEXT(Attendance_[[#This Row],[Date]],"dddd")</f>
        <v>Monday</v>
      </c>
      <c r="H118">
        <f>IF(Attendance_[[#This Row],[Status]]="Late",1,0)</f>
        <v>0</v>
      </c>
      <c r="I118">
        <f>IF(Attendance_[[#This Row],[Status]]="Present",1,0)</f>
        <v>1</v>
      </c>
      <c r="J118" s="2">
        <f>IF(Attendance_[[#This Row],[Status]]="Absent",1,0)</f>
        <v>0</v>
      </c>
    </row>
    <row r="119" spans="1:10" x14ac:dyDescent="0.35">
      <c r="A119" t="s">
        <v>17</v>
      </c>
      <c r="B119" t="s">
        <v>44</v>
      </c>
      <c r="C119" t="s">
        <v>54</v>
      </c>
      <c r="D119" t="s">
        <v>59</v>
      </c>
      <c r="E119" t="s">
        <v>62</v>
      </c>
      <c r="F119" t="s">
        <v>71</v>
      </c>
      <c r="G119" t="str">
        <f>TEXT(Attendance_[[#This Row],[Date]],"dddd")</f>
        <v>Monday</v>
      </c>
      <c r="H119">
        <f>IF(Attendance_[[#This Row],[Status]]="Late",1,0)</f>
        <v>0</v>
      </c>
      <c r="I119">
        <f>IF(Attendance_[[#This Row],[Status]]="Present",1,0)</f>
        <v>1</v>
      </c>
      <c r="J119" s="2">
        <f>IF(Attendance_[[#This Row],[Status]]="Absent",1,0)</f>
        <v>0</v>
      </c>
    </row>
    <row r="120" spans="1:10" x14ac:dyDescent="0.35">
      <c r="A120" t="s">
        <v>17</v>
      </c>
      <c r="B120" t="s">
        <v>45</v>
      </c>
      <c r="C120" t="s">
        <v>55</v>
      </c>
      <c r="D120" t="s">
        <v>60</v>
      </c>
      <c r="E120" t="s">
        <v>62</v>
      </c>
      <c r="F120" t="s">
        <v>90</v>
      </c>
      <c r="G120" t="str">
        <f>TEXT(Attendance_[[#This Row],[Date]],"dddd")</f>
        <v>Monday</v>
      </c>
      <c r="H120">
        <f>IF(Attendance_[[#This Row],[Status]]="Late",1,0)</f>
        <v>0</v>
      </c>
      <c r="I120">
        <f>IF(Attendance_[[#This Row],[Status]]="Present",1,0)</f>
        <v>1</v>
      </c>
      <c r="J120" s="2">
        <f>IF(Attendance_[[#This Row],[Status]]="Absent",1,0)</f>
        <v>0</v>
      </c>
    </row>
    <row r="121" spans="1:10" x14ac:dyDescent="0.35">
      <c r="A121" t="s">
        <v>17</v>
      </c>
      <c r="B121" t="s">
        <v>46</v>
      </c>
      <c r="C121" t="s">
        <v>56</v>
      </c>
      <c r="D121" t="s">
        <v>61</v>
      </c>
      <c r="E121" t="s">
        <v>62</v>
      </c>
      <c r="F121" t="s">
        <v>71</v>
      </c>
      <c r="G121" t="str">
        <f>TEXT(Attendance_[[#This Row],[Date]],"dddd")</f>
        <v>Monday</v>
      </c>
      <c r="H121">
        <f>IF(Attendance_[[#This Row],[Status]]="Late",1,0)</f>
        <v>0</v>
      </c>
      <c r="I121">
        <f>IF(Attendance_[[#This Row],[Status]]="Present",1,0)</f>
        <v>1</v>
      </c>
      <c r="J121" s="2">
        <f>IF(Attendance_[[#This Row],[Status]]="Absent",1,0)</f>
        <v>0</v>
      </c>
    </row>
    <row r="122" spans="1:10" x14ac:dyDescent="0.35">
      <c r="A122" t="s">
        <v>18</v>
      </c>
      <c r="B122" t="s">
        <v>37</v>
      </c>
      <c r="C122" t="s">
        <v>47</v>
      </c>
      <c r="D122" t="s">
        <v>57</v>
      </c>
      <c r="E122" t="s">
        <v>62</v>
      </c>
      <c r="F122" t="s">
        <v>67</v>
      </c>
      <c r="G122" t="str">
        <f>TEXT(Attendance_[[#This Row],[Date]],"dddd")</f>
        <v>Tuesday</v>
      </c>
      <c r="H122">
        <f>IF(Attendance_[[#This Row],[Status]]="Late",1,0)</f>
        <v>0</v>
      </c>
      <c r="I122">
        <f>IF(Attendance_[[#This Row],[Status]]="Present",1,0)</f>
        <v>1</v>
      </c>
      <c r="J122" s="2">
        <f>IF(Attendance_[[#This Row],[Status]]="Absent",1,0)</f>
        <v>0</v>
      </c>
    </row>
    <row r="123" spans="1:10" x14ac:dyDescent="0.35">
      <c r="A123" t="s">
        <v>18</v>
      </c>
      <c r="B123" t="s">
        <v>38</v>
      </c>
      <c r="C123" t="s">
        <v>48</v>
      </c>
      <c r="D123" t="s">
        <v>58</v>
      </c>
      <c r="E123" t="s">
        <v>62</v>
      </c>
      <c r="F123" t="s">
        <v>86</v>
      </c>
      <c r="G123" t="str">
        <f>TEXT(Attendance_[[#This Row],[Date]],"dddd")</f>
        <v>Tuesday</v>
      </c>
      <c r="H123">
        <f>IF(Attendance_[[#This Row],[Status]]="Late",1,0)</f>
        <v>0</v>
      </c>
      <c r="I123">
        <f>IF(Attendance_[[#This Row],[Status]]="Present",1,0)</f>
        <v>1</v>
      </c>
      <c r="J123" s="2">
        <f>IF(Attendance_[[#This Row],[Status]]="Absent",1,0)</f>
        <v>0</v>
      </c>
    </row>
    <row r="124" spans="1:10" x14ac:dyDescent="0.35">
      <c r="A124" t="s">
        <v>18</v>
      </c>
      <c r="B124" t="s">
        <v>39</v>
      </c>
      <c r="C124" t="s">
        <v>49</v>
      </c>
      <c r="D124" t="s">
        <v>59</v>
      </c>
      <c r="E124" t="s">
        <v>62</v>
      </c>
      <c r="F124" t="s">
        <v>67</v>
      </c>
      <c r="G124" t="str">
        <f>TEXT(Attendance_[[#This Row],[Date]],"dddd")</f>
        <v>Tuesday</v>
      </c>
      <c r="H124">
        <f>IF(Attendance_[[#This Row],[Status]]="Late",1,0)</f>
        <v>0</v>
      </c>
      <c r="I124">
        <f>IF(Attendance_[[#This Row],[Status]]="Present",1,0)</f>
        <v>1</v>
      </c>
      <c r="J124" s="2">
        <f>IF(Attendance_[[#This Row],[Status]]="Absent",1,0)</f>
        <v>0</v>
      </c>
    </row>
    <row r="125" spans="1:10" x14ac:dyDescent="0.35">
      <c r="A125" t="s">
        <v>18</v>
      </c>
      <c r="B125" t="s">
        <v>40</v>
      </c>
      <c r="C125" t="s">
        <v>50</v>
      </c>
      <c r="D125" t="s">
        <v>60</v>
      </c>
      <c r="E125" t="s">
        <v>64</v>
      </c>
      <c r="G125" t="str">
        <f>TEXT(Attendance_[[#This Row],[Date]],"dddd")</f>
        <v>Tuesday</v>
      </c>
      <c r="H125">
        <f>IF(Attendance_[[#This Row],[Status]]="Late",1,0)</f>
        <v>0</v>
      </c>
      <c r="I125">
        <f>IF(Attendance_[[#This Row],[Status]]="Present",1,0)</f>
        <v>0</v>
      </c>
      <c r="J125" s="2">
        <f>IF(Attendance_[[#This Row],[Status]]="Absent",1,0)</f>
        <v>1</v>
      </c>
    </row>
    <row r="126" spans="1:10" x14ac:dyDescent="0.35">
      <c r="A126" t="s">
        <v>18</v>
      </c>
      <c r="B126" t="s">
        <v>41</v>
      </c>
      <c r="C126" t="s">
        <v>51</v>
      </c>
      <c r="D126" t="s">
        <v>61</v>
      </c>
      <c r="E126" t="s">
        <v>62</v>
      </c>
      <c r="F126" t="s">
        <v>94</v>
      </c>
      <c r="G126" t="str">
        <f>TEXT(Attendance_[[#This Row],[Date]],"dddd")</f>
        <v>Tuesday</v>
      </c>
      <c r="H126">
        <f>IF(Attendance_[[#This Row],[Status]]="Late",1,0)</f>
        <v>0</v>
      </c>
      <c r="I126">
        <f>IF(Attendance_[[#This Row],[Status]]="Present",1,0)</f>
        <v>1</v>
      </c>
      <c r="J126" s="2">
        <f>IF(Attendance_[[#This Row],[Status]]="Absent",1,0)</f>
        <v>0</v>
      </c>
    </row>
    <row r="127" spans="1:10" x14ac:dyDescent="0.35">
      <c r="A127" t="s">
        <v>18</v>
      </c>
      <c r="B127" t="s">
        <v>42</v>
      </c>
      <c r="C127" t="s">
        <v>52</v>
      </c>
      <c r="D127" t="s">
        <v>57</v>
      </c>
      <c r="E127" t="s">
        <v>63</v>
      </c>
      <c r="F127" t="s">
        <v>96</v>
      </c>
      <c r="G127" t="str">
        <f>TEXT(Attendance_[[#This Row],[Date]],"dddd")</f>
        <v>Tuesday</v>
      </c>
      <c r="H127">
        <f>IF(Attendance_[[#This Row],[Status]]="Late",1,0)</f>
        <v>1</v>
      </c>
      <c r="I127">
        <f>IF(Attendance_[[#This Row],[Status]]="Present",1,0)</f>
        <v>0</v>
      </c>
      <c r="J127" s="2">
        <f>IF(Attendance_[[#This Row],[Status]]="Absent",1,0)</f>
        <v>0</v>
      </c>
    </row>
    <row r="128" spans="1:10" x14ac:dyDescent="0.35">
      <c r="A128" t="s">
        <v>18</v>
      </c>
      <c r="B128" t="s">
        <v>43</v>
      </c>
      <c r="C128" t="s">
        <v>53</v>
      </c>
      <c r="D128" t="s">
        <v>58</v>
      </c>
      <c r="E128" t="s">
        <v>62</v>
      </c>
      <c r="F128" t="s">
        <v>89</v>
      </c>
      <c r="G128" t="str">
        <f>TEXT(Attendance_[[#This Row],[Date]],"dddd")</f>
        <v>Tuesday</v>
      </c>
      <c r="H128">
        <f>IF(Attendance_[[#This Row],[Status]]="Late",1,0)</f>
        <v>0</v>
      </c>
      <c r="I128">
        <f>IF(Attendance_[[#This Row],[Status]]="Present",1,0)</f>
        <v>1</v>
      </c>
      <c r="J128" s="2">
        <f>IF(Attendance_[[#This Row],[Status]]="Absent",1,0)</f>
        <v>0</v>
      </c>
    </row>
    <row r="129" spans="1:10" x14ac:dyDescent="0.35">
      <c r="A129" t="s">
        <v>18</v>
      </c>
      <c r="B129" t="s">
        <v>44</v>
      </c>
      <c r="C129" t="s">
        <v>54</v>
      </c>
      <c r="D129" t="s">
        <v>59</v>
      </c>
      <c r="E129" t="s">
        <v>62</v>
      </c>
      <c r="F129" t="s">
        <v>70</v>
      </c>
      <c r="G129" t="str">
        <f>TEXT(Attendance_[[#This Row],[Date]],"dddd")</f>
        <v>Tuesday</v>
      </c>
      <c r="H129">
        <f>IF(Attendance_[[#This Row],[Status]]="Late",1,0)</f>
        <v>0</v>
      </c>
      <c r="I129">
        <f>IF(Attendance_[[#This Row],[Status]]="Present",1,0)</f>
        <v>1</v>
      </c>
      <c r="J129" s="2">
        <f>IF(Attendance_[[#This Row],[Status]]="Absent",1,0)</f>
        <v>0</v>
      </c>
    </row>
    <row r="130" spans="1:10" x14ac:dyDescent="0.35">
      <c r="A130" t="s">
        <v>18</v>
      </c>
      <c r="B130" t="s">
        <v>45</v>
      </c>
      <c r="C130" t="s">
        <v>55</v>
      </c>
      <c r="D130" t="s">
        <v>60</v>
      </c>
      <c r="E130" t="s">
        <v>63</v>
      </c>
      <c r="F130" t="s">
        <v>82</v>
      </c>
      <c r="G130" t="str">
        <f>TEXT(Attendance_[[#This Row],[Date]],"dddd")</f>
        <v>Tuesday</v>
      </c>
      <c r="H130">
        <f>IF(Attendance_[[#This Row],[Status]]="Late",1,0)</f>
        <v>1</v>
      </c>
      <c r="I130">
        <f>IF(Attendance_[[#This Row],[Status]]="Present",1,0)</f>
        <v>0</v>
      </c>
      <c r="J130" s="2">
        <f>IF(Attendance_[[#This Row],[Status]]="Absent",1,0)</f>
        <v>0</v>
      </c>
    </row>
    <row r="131" spans="1:10" x14ac:dyDescent="0.35">
      <c r="A131" t="s">
        <v>18</v>
      </c>
      <c r="B131" t="s">
        <v>46</v>
      </c>
      <c r="C131" t="s">
        <v>56</v>
      </c>
      <c r="D131" t="s">
        <v>61</v>
      </c>
      <c r="E131" t="s">
        <v>62</v>
      </c>
      <c r="F131" t="s">
        <v>83</v>
      </c>
      <c r="G131" t="str">
        <f>TEXT(Attendance_[[#This Row],[Date]],"dddd")</f>
        <v>Tuesday</v>
      </c>
      <c r="H131">
        <f>IF(Attendance_[[#This Row],[Status]]="Late",1,0)</f>
        <v>0</v>
      </c>
      <c r="I131">
        <f>IF(Attendance_[[#This Row],[Status]]="Present",1,0)</f>
        <v>1</v>
      </c>
      <c r="J131" s="2">
        <f>IF(Attendance_[[#This Row],[Status]]="Absent",1,0)</f>
        <v>0</v>
      </c>
    </row>
    <row r="132" spans="1:10" x14ac:dyDescent="0.35">
      <c r="A132" t="s">
        <v>19</v>
      </c>
      <c r="B132" t="s">
        <v>37</v>
      </c>
      <c r="C132" t="s">
        <v>47</v>
      </c>
      <c r="D132" t="s">
        <v>57</v>
      </c>
      <c r="E132" t="s">
        <v>63</v>
      </c>
      <c r="F132" t="s">
        <v>97</v>
      </c>
      <c r="G132" t="str">
        <f>TEXT(Attendance_[[#This Row],[Date]],"dddd")</f>
        <v>Wednesday</v>
      </c>
      <c r="H132">
        <f>IF(Attendance_[[#This Row],[Status]]="Late",1,0)</f>
        <v>1</v>
      </c>
      <c r="I132">
        <f>IF(Attendance_[[#This Row],[Status]]="Present",1,0)</f>
        <v>0</v>
      </c>
      <c r="J132" s="2">
        <f>IF(Attendance_[[#This Row],[Status]]="Absent",1,0)</f>
        <v>0</v>
      </c>
    </row>
    <row r="133" spans="1:10" x14ac:dyDescent="0.35">
      <c r="A133" t="s">
        <v>19</v>
      </c>
      <c r="B133" t="s">
        <v>38</v>
      </c>
      <c r="C133" t="s">
        <v>48</v>
      </c>
      <c r="D133" t="s">
        <v>58</v>
      </c>
      <c r="E133" t="s">
        <v>63</v>
      </c>
      <c r="F133" t="s">
        <v>98</v>
      </c>
      <c r="G133" t="str">
        <f>TEXT(Attendance_[[#This Row],[Date]],"dddd")</f>
        <v>Wednesday</v>
      </c>
      <c r="H133">
        <f>IF(Attendance_[[#This Row],[Status]]="Late",1,0)</f>
        <v>1</v>
      </c>
      <c r="I133">
        <f>IF(Attendance_[[#This Row],[Status]]="Present",1,0)</f>
        <v>0</v>
      </c>
      <c r="J133" s="2">
        <f>IF(Attendance_[[#This Row],[Status]]="Absent",1,0)</f>
        <v>0</v>
      </c>
    </row>
    <row r="134" spans="1:10" x14ac:dyDescent="0.35">
      <c r="A134" t="s">
        <v>19</v>
      </c>
      <c r="B134" t="s">
        <v>39</v>
      </c>
      <c r="C134" t="s">
        <v>49</v>
      </c>
      <c r="D134" t="s">
        <v>59</v>
      </c>
      <c r="E134" t="s">
        <v>62</v>
      </c>
      <c r="F134" t="s">
        <v>77</v>
      </c>
      <c r="G134" t="str">
        <f>TEXT(Attendance_[[#This Row],[Date]],"dddd")</f>
        <v>Wednesday</v>
      </c>
      <c r="H134">
        <f>IF(Attendance_[[#This Row],[Status]]="Late",1,0)</f>
        <v>0</v>
      </c>
      <c r="I134">
        <f>IF(Attendance_[[#This Row],[Status]]="Present",1,0)</f>
        <v>1</v>
      </c>
      <c r="J134" s="2">
        <f>IF(Attendance_[[#This Row],[Status]]="Absent",1,0)</f>
        <v>0</v>
      </c>
    </row>
    <row r="135" spans="1:10" x14ac:dyDescent="0.35">
      <c r="A135" t="s">
        <v>19</v>
      </c>
      <c r="B135" t="s">
        <v>40</v>
      </c>
      <c r="C135" t="s">
        <v>50</v>
      </c>
      <c r="D135" t="s">
        <v>60</v>
      </c>
      <c r="E135" t="s">
        <v>63</v>
      </c>
      <c r="F135" t="s">
        <v>99</v>
      </c>
      <c r="G135" t="str">
        <f>TEXT(Attendance_[[#This Row],[Date]],"dddd")</f>
        <v>Wednesday</v>
      </c>
      <c r="H135">
        <f>IF(Attendance_[[#This Row],[Status]]="Late",1,0)</f>
        <v>1</v>
      </c>
      <c r="I135">
        <f>IF(Attendance_[[#This Row],[Status]]="Present",1,0)</f>
        <v>0</v>
      </c>
      <c r="J135" s="2">
        <f>IF(Attendance_[[#This Row],[Status]]="Absent",1,0)</f>
        <v>0</v>
      </c>
    </row>
    <row r="136" spans="1:10" x14ac:dyDescent="0.35">
      <c r="A136" t="s">
        <v>19</v>
      </c>
      <c r="B136" t="s">
        <v>41</v>
      </c>
      <c r="C136" t="s">
        <v>51</v>
      </c>
      <c r="D136" t="s">
        <v>61</v>
      </c>
      <c r="E136" t="s">
        <v>62</v>
      </c>
      <c r="F136" t="s">
        <v>86</v>
      </c>
      <c r="G136" t="str">
        <f>TEXT(Attendance_[[#This Row],[Date]],"dddd")</f>
        <v>Wednesday</v>
      </c>
      <c r="H136">
        <f>IF(Attendance_[[#This Row],[Status]]="Late",1,0)</f>
        <v>0</v>
      </c>
      <c r="I136">
        <f>IF(Attendance_[[#This Row],[Status]]="Present",1,0)</f>
        <v>1</v>
      </c>
      <c r="J136" s="2">
        <f>IF(Attendance_[[#This Row],[Status]]="Absent",1,0)</f>
        <v>0</v>
      </c>
    </row>
    <row r="137" spans="1:10" x14ac:dyDescent="0.35">
      <c r="A137" t="s">
        <v>19</v>
      </c>
      <c r="B137" t="s">
        <v>42</v>
      </c>
      <c r="C137" t="s">
        <v>52</v>
      </c>
      <c r="D137" t="s">
        <v>57</v>
      </c>
      <c r="E137" t="s">
        <v>63</v>
      </c>
      <c r="F137" t="s">
        <v>91</v>
      </c>
      <c r="G137" t="str">
        <f>TEXT(Attendance_[[#This Row],[Date]],"dddd")</f>
        <v>Wednesday</v>
      </c>
      <c r="H137">
        <f>IF(Attendance_[[#This Row],[Status]]="Late",1,0)</f>
        <v>1</v>
      </c>
      <c r="I137">
        <f>IF(Attendance_[[#This Row],[Status]]="Present",1,0)</f>
        <v>0</v>
      </c>
      <c r="J137" s="2">
        <f>IF(Attendance_[[#This Row],[Status]]="Absent",1,0)</f>
        <v>0</v>
      </c>
    </row>
    <row r="138" spans="1:10" x14ac:dyDescent="0.35">
      <c r="A138" t="s">
        <v>19</v>
      </c>
      <c r="B138" t="s">
        <v>43</v>
      </c>
      <c r="C138" t="s">
        <v>53</v>
      </c>
      <c r="D138" t="s">
        <v>58</v>
      </c>
      <c r="E138" t="s">
        <v>62</v>
      </c>
      <c r="F138" t="s">
        <v>65</v>
      </c>
      <c r="G138" t="str">
        <f>TEXT(Attendance_[[#This Row],[Date]],"dddd")</f>
        <v>Wednesday</v>
      </c>
      <c r="H138">
        <f>IF(Attendance_[[#This Row],[Status]]="Late",1,0)</f>
        <v>0</v>
      </c>
      <c r="I138">
        <f>IF(Attendance_[[#This Row],[Status]]="Present",1,0)</f>
        <v>1</v>
      </c>
      <c r="J138" s="2">
        <f>IF(Attendance_[[#This Row],[Status]]="Absent",1,0)</f>
        <v>0</v>
      </c>
    </row>
    <row r="139" spans="1:10" x14ac:dyDescent="0.35">
      <c r="A139" t="s">
        <v>19</v>
      </c>
      <c r="B139" t="s">
        <v>44</v>
      </c>
      <c r="C139" t="s">
        <v>54</v>
      </c>
      <c r="D139" t="s">
        <v>59</v>
      </c>
      <c r="E139" t="s">
        <v>62</v>
      </c>
      <c r="F139" t="s">
        <v>83</v>
      </c>
      <c r="G139" t="str">
        <f>TEXT(Attendance_[[#This Row],[Date]],"dddd")</f>
        <v>Wednesday</v>
      </c>
      <c r="H139">
        <f>IF(Attendance_[[#This Row],[Status]]="Late",1,0)</f>
        <v>0</v>
      </c>
      <c r="I139">
        <f>IF(Attendance_[[#This Row],[Status]]="Present",1,0)</f>
        <v>1</v>
      </c>
      <c r="J139" s="2">
        <f>IF(Attendance_[[#This Row],[Status]]="Absent",1,0)</f>
        <v>0</v>
      </c>
    </row>
    <row r="140" spans="1:10" x14ac:dyDescent="0.35">
      <c r="A140" t="s">
        <v>19</v>
      </c>
      <c r="B140" t="s">
        <v>45</v>
      </c>
      <c r="C140" t="s">
        <v>55</v>
      </c>
      <c r="D140" t="s">
        <v>60</v>
      </c>
      <c r="E140" t="s">
        <v>64</v>
      </c>
      <c r="G140" t="str">
        <f>TEXT(Attendance_[[#This Row],[Date]],"dddd")</f>
        <v>Wednesday</v>
      </c>
      <c r="H140">
        <f>IF(Attendance_[[#This Row],[Status]]="Late",1,0)</f>
        <v>0</v>
      </c>
      <c r="I140">
        <f>IF(Attendance_[[#This Row],[Status]]="Present",1,0)</f>
        <v>0</v>
      </c>
      <c r="J140" s="2">
        <f>IF(Attendance_[[#This Row],[Status]]="Absent",1,0)</f>
        <v>1</v>
      </c>
    </row>
    <row r="141" spans="1:10" x14ac:dyDescent="0.35">
      <c r="A141" t="s">
        <v>19</v>
      </c>
      <c r="B141" t="s">
        <v>46</v>
      </c>
      <c r="C141" t="s">
        <v>56</v>
      </c>
      <c r="D141" t="s">
        <v>61</v>
      </c>
      <c r="E141" t="s">
        <v>62</v>
      </c>
      <c r="F141" t="s">
        <v>66</v>
      </c>
      <c r="G141" t="str">
        <f>TEXT(Attendance_[[#This Row],[Date]],"dddd")</f>
        <v>Wednesday</v>
      </c>
      <c r="H141">
        <f>IF(Attendance_[[#This Row],[Status]]="Late",1,0)</f>
        <v>0</v>
      </c>
      <c r="I141">
        <f>IF(Attendance_[[#This Row],[Status]]="Present",1,0)</f>
        <v>1</v>
      </c>
      <c r="J141" s="2">
        <f>IF(Attendance_[[#This Row],[Status]]="Absent",1,0)</f>
        <v>0</v>
      </c>
    </row>
    <row r="142" spans="1:10" x14ac:dyDescent="0.35">
      <c r="A142" t="s">
        <v>20</v>
      </c>
      <c r="B142" t="s">
        <v>37</v>
      </c>
      <c r="C142" t="s">
        <v>47</v>
      </c>
      <c r="D142" t="s">
        <v>57</v>
      </c>
      <c r="E142" t="s">
        <v>64</v>
      </c>
      <c r="G142" t="str">
        <f>TEXT(Attendance_[[#This Row],[Date]],"dddd")</f>
        <v>Thursday</v>
      </c>
      <c r="H142">
        <f>IF(Attendance_[[#This Row],[Status]]="Late",1,0)</f>
        <v>0</v>
      </c>
      <c r="I142">
        <f>IF(Attendance_[[#This Row],[Status]]="Present",1,0)</f>
        <v>0</v>
      </c>
      <c r="J142" s="2">
        <f>IF(Attendance_[[#This Row],[Status]]="Absent",1,0)</f>
        <v>1</v>
      </c>
    </row>
    <row r="143" spans="1:10" x14ac:dyDescent="0.35">
      <c r="A143" t="s">
        <v>20</v>
      </c>
      <c r="B143" t="s">
        <v>38</v>
      </c>
      <c r="C143" t="s">
        <v>48</v>
      </c>
      <c r="D143" t="s">
        <v>58</v>
      </c>
      <c r="E143" t="s">
        <v>62</v>
      </c>
      <c r="F143" t="s">
        <v>78</v>
      </c>
      <c r="G143" t="str">
        <f>TEXT(Attendance_[[#This Row],[Date]],"dddd")</f>
        <v>Thursday</v>
      </c>
      <c r="H143">
        <f>IF(Attendance_[[#This Row],[Status]]="Late",1,0)</f>
        <v>0</v>
      </c>
      <c r="I143">
        <f>IF(Attendance_[[#This Row],[Status]]="Present",1,0)</f>
        <v>1</v>
      </c>
      <c r="J143" s="2">
        <f>IF(Attendance_[[#This Row],[Status]]="Absent",1,0)</f>
        <v>0</v>
      </c>
    </row>
    <row r="144" spans="1:10" x14ac:dyDescent="0.35">
      <c r="A144" t="s">
        <v>20</v>
      </c>
      <c r="B144" t="s">
        <v>39</v>
      </c>
      <c r="C144" t="s">
        <v>49</v>
      </c>
      <c r="D144" t="s">
        <v>59</v>
      </c>
      <c r="E144" t="s">
        <v>62</v>
      </c>
      <c r="F144" t="s">
        <v>66</v>
      </c>
      <c r="G144" t="str">
        <f>TEXT(Attendance_[[#This Row],[Date]],"dddd")</f>
        <v>Thursday</v>
      </c>
      <c r="H144">
        <f>IF(Attendance_[[#This Row],[Status]]="Late",1,0)</f>
        <v>0</v>
      </c>
      <c r="I144">
        <f>IF(Attendance_[[#This Row],[Status]]="Present",1,0)</f>
        <v>1</v>
      </c>
      <c r="J144" s="2">
        <f>IF(Attendance_[[#This Row],[Status]]="Absent",1,0)</f>
        <v>0</v>
      </c>
    </row>
    <row r="145" spans="1:10" x14ac:dyDescent="0.35">
      <c r="A145" t="s">
        <v>20</v>
      </c>
      <c r="B145" t="s">
        <v>40</v>
      </c>
      <c r="C145" t="s">
        <v>50</v>
      </c>
      <c r="D145" t="s">
        <v>60</v>
      </c>
      <c r="E145" t="s">
        <v>62</v>
      </c>
      <c r="F145" t="s">
        <v>83</v>
      </c>
      <c r="G145" t="str">
        <f>TEXT(Attendance_[[#This Row],[Date]],"dddd")</f>
        <v>Thursday</v>
      </c>
      <c r="H145">
        <f>IF(Attendance_[[#This Row],[Status]]="Late",1,0)</f>
        <v>0</v>
      </c>
      <c r="I145">
        <f>IF(Attendance_[[#This Row],[Status]]="Present",1,0)</f>
        <v>1</v>
      </c>
      <c r="J145" s="2">
        <f>IF(Attendance_[[#This Row],[Status]]="Absent",1,0)</f>
        <v>0</v>
      </c>
    </row>
    <row r="146" spans="1:10" x14ac:dyDescent="0.35">
      <c r="A146" t="s">
        <v>20</v>
      </c>
      <c r="B146" t="s">
        <v>41</v>
      </c>
      <c r="C146" t="s">
        <v>51</v>
      </c>
      <c r="D146" t="s">
        <v>61</v>
      </c>
      <c r="E146" t="s">
        <v>62</v>
      </c>
      <c r="F146" t="s">
        <v>76</v>
      </c>
      <c r="G146" t="str">
        <f>TEXT(Attendance_[[#This Row],[Date]],"dddd")</f>
        <v>Thursday</v>
      </c>
      <c r="H146">
        <f>IF(Attendance_[[#This Row],[Status]]="Late",1,0)</f>
        <v>0</v>
      </c>
      <c r="I146">
        <f>IF(Attendance_[[#This Row],[Status]]="Present",1,0)</f>
        <v>1</v>
      </c>
      <c r="J146" s="2">
        <f>IF(Attendance_[[#This Row],[Status]]="Absent",1,0)</f>
        <v>0</v>
      </c>
    </row>
    <row r="147" spans="1:10" x14ac:dyDescent="0.35">
      <c r="A147" t="s">
        <v>20</v>
      </c>
      <c r="B147" t="s">
        <v>42</v>
      </c>
      <c r="C147" t="s">
        <v>52</v>
      </c>
      <c r="D147" t="s">
        <v>57</v>
      </c>
      <c r="E147" t="s">
        <v>64</v>
      </c>
      <c r="G147" t="str">
        <f>TEXT(Attendance_[[#This Row],[Date]],"dddd")</f>
        <v>Thursday</v>
      </c>
      <c r="H147">
        <f>IF(Attendance_[[#This Row],[Status]]="Late",1,0)</f>
        <v>0</v>
      </c>
      <c r="I147">
        <f>IF(Attendance_[[#This Row],[Status]]="Present",1,0)</f>
        <v>0</v>
      </c>
      <c r="J147" s="2">
        <f>IF(Attendance_[[#This Row],[Status]]="Absent",1,0)</f>
        <v>1</v>
      </c>
    </row>
    <row r="148" spans="1:10" x14ac:dyDescent="0.35">
      <c r="A148" t="s">
        <v>20</v>
      </c>
      <c r="B148" t="s">
        <v>43</v>
      </c>
      <c r="C148" t="s">
        <v>53</v>
      </c>
      <c r="D148" t="s">
        <v>58</v>
      </c>
      <c r="E148" t="s">
        <v>62</v>
      </c>
      <c r="F148" t="s">
        <v>77</v>
      </c>
      <c r="G148" t="str">
        <f>TEXT(Attendance_[[#This Row],[Date]],"dddd")</f>
        <v>Thursday</v>
      </c>
      <c r="H148">
        <f>IF(Attendance_[[#This Row],[Status]]="Late",1,0)</f>
        <v>0</v>
      </c>
      <c r="I148">
        <f>IF(Attendance_[[#This Row],[Status]]="Present",1,0)</f>
        <v>1</v>
      </c>
      <c r="J148" s="2">
        <f>IF(Attendance_[[#This Row],[Status]]="Absent",1,0)</f>
        <v>0</v>
      </c>
    </row>
    <row r="149" spans="1:10" x14ac:dyDescent="0.35">
      <c r="A149" t="s">
        <v>20</v>
      </c>
      <c r="B149" t="s">
        <v>44</v>
      </c>
      <c r="C149" t="s">
        <v>54</v>
      </c>
      <c r="D149" t="s">
        <v>59</v>
      </c>
      <c r="E149" t="s">
        <v>62</v>
      </c>
      <c r="F149" t="s">
        <v>71</v>
      </c>
      <c r="G149" t="str">
        <f>TEXT(Attendance_[[#This Row],[Date]],"dddd")</f>
        <v>Thursday</v>
      </c>
      <c r="H149">
        <f>IF(Attendance_[[#This Row],[Status]]="Late",1,0)</f>
        <v>0</v>
      </c>
      <c r="I149">
        <f>IF(Attendance_[[#This Row],[Status]]="Present",1,0)</f>
        <v>1</v>
      </c>
      <c r="J149" s="2">
        <f>IF(Attendance_[[#This Row],[Status]]="Absent",1,0)</f>
        <v>0</v>
      </c>
    </row>
    <row r="150" spans="1:10" x14ac:dyDescent="0.35">
      <c r="A150" t="s">
        <v>20</v>
      </c>
      <c r="B150" t="s">
        <v>45</v>
      </c>
      <c r="C150" t="s">
        <v>55</v>
      </c>
      <c r="D150" t="s">
        <v>60</v>
      </c>
      <c r="E150" t="s">
        <v>62</v>
      </c>
      <c r="F150" t="s">
        <v>67</v>
      </c>
      <c r="G150" t="str">
        <f>TEXT(Attendance_[[#This Row],[Date]],"dddd")</f>
        <v>Thursday</v>
      </c>
      <c r="H150">
        <f>IF(Attendance_[[#This Row],[Status]]="Late",1,0)</f>
        <v>0</v>
      </c>
      <c r="I150">
        <f>IF(Attendance_[[#This Row],[Status]]="Present",1,0)</f>
        <v>1</v>
      </c>
      <c r="J150" s="2">
        <f>IF(Attendance_[[#This Row],[Status]]="Absent",1,0)</f>
        <v>0</v>
      </c>
    </row>
    <row r="151" spans="1:10" x14ac:dyDescent="0.35">
      <c r="A151" t="s">
        <v>20</v>
      </c>
      <c r="B151" t="s">
        <v>46</v>
      </c>
      <c r="C151" t="s">
        <v>56</v>
      </c>
      <c r="D151" t="s">
        <v>61</v>
      </c>
      <c r="E151" t="s">
        <v>63</v>
      </c>
      <c r="F151" t="s">
        <v>96</v>
      </c>
      <c r="G151" t="str">
        <f>TEXT(Attendance_[[#This Row],[Date]],"dddd")</f>
        <v>Thursday</v>
      </c>
      <c r="H151">
        <f>IF(Attendance_[[#This Row],[Status]]="Late",1,0)</f>
        <v>1</v>
      </c>
      <c r="I151">
        <f>IF(Attendance_[[#This Row],[Status]]="Present",1,0)</f>
        <v>0</v>
      </c>
      <c r="J151" s="2">
        <f>IF(Attendance_[[#This Row],[Status]]="Absent",1,0)</f>
        <v>0</v>
      </c>
    </row>
    <row r="152" spans="1:10" x14ac:dyDescent="0.35">
      <c r="A152" t="s">
        <v>21</v>
      </c>
      <c r="B152" t="s">
        <v>37</v>
      </c>
      <c r="C152" t="s">
        <v>47</v>
      </c>
      <c r="D152" t="s">
        <v>57</v>
      </c>
      <c r="E152" t="s">
        <v>62</v>
      </c>
      <c r="F152" t="s">
        <v>78</v>
      </c>
      <c r="G152" t="str">
        <f>TEXT(Attendance_[[#This Row],[Date]],"dddd")</f>
        <v>Friday</v>
      </c>
      <c r="H152">
        <f>IF(Attendance_[[#This Row],[Status]]="Late",1,0)</f>
        <v>0</v>
      </c>
      <c r="I152">
        <f>IF(Attendance_[[#This Row],[Status]]="Present",1,0)</f>
        <v>1</v>
      </c>
      <c r="J152" s="2">
        <f>IF(Attendance_[[#This Row],[Status]]="Absent",1,0)</f>
        <v>0</v>
      </c>
    </row>
    <row r="153" spans="1:10" x14ac:dyDescent="0.35">
      <c r="A153" t="s">
        <v>21</v>
      </c>
      <c r="B153" t="s">
        <v>38</v>
      </c>
      <c r="C153" t="s">
        <v>48</v>
      </c>
      <c r="D153" t="s">
        <v>58</v>
      </c>
      <c r="E153" t="s">
        <v>62</v>
      </c>
      <c r="F153" t="s">
        <v>73</v>
      </c>
      <c r="G153" t="str">
        <f>TEXT(Attendance_[[#This Row],[Date]],"dddd")</f>
        <v>Friday</v>
      </c>
      <c r="H153">
        <f>IF(Attendance_[[#This Row],[Status]]="Late",1,0)</f>
        <v>0</v>
      </c>
      <c r="I153">
        <f>IF(Attendance_[[#This Row],[Status]]="Present",1,0)</f>
        <v>1</v>
      </c>
      <c r="J153" s="2">
        <f>IF(Attendance_[[#This Row],[Status]]="Absent",1,0)</f>
        <v>0</v>
      </c>
    </row>
    <row r="154" spans="1:10" x14ac:dyDescent="0.35">
      <c r="A154" t="s">
        <v>21</v>
      </c>
      <c r="B154" t="s">
        <v>39</v>
      </c>
      <c r="C154" t="s">
        <v>49</v>
      </c>
      <c r="D154" t="s">
        <v>59</v>
      </c>
      <c r="E154" t="s">
        <v>62</v>
      </c>
      <c r="F154" t="s">
        <v>94</v>
      </c>
      <c r="G154" t="str">
        <f>TEXT(Attendance_[[#This Row],[Date]],"dddd")</f>
        <v>Friday</v>
      </c>
      <c r="H154">
        <f>IF(Attendance_[[#This Row],[Status]]="Late",1,0)</f>
        <v>0</v>
      </c>
      <c r="I154">
        <f>IF(Attendance_[[#This Row],[Status]]="Present",1,0)</f>
        <v>1</v>
      </c>
      <c r="J154" s="2">
        <f>IF(Attendance_[[#This Row],[Status]]="Absent",1,0)</f>
        <v>0</v>
      </c>
    </row>
    <row r="155" spans="1:10" x14ac:dyDescent="0.35">
      <c r="A155" t="s">
        <v>21</v>
      </c>
      <c r="B155" t="s">
        <v>40</v>
      </c>
      <c r="C155" t="s">
        <v>50</v>
      </c>
      <c r="D155" t="s">
        <v>60</v>
      </c>
      <c r="E155" t="s">
        <v>64</v>
      </c>
      <c r="G155" t="str">
        <f>TEXT(Attendance_[[#This Row],[Date]],"dddd")</f>
        <v>Friday</v>
      </c>
      <c r="H155">
        <f>IF(Attendance_[[#This Row],[Status]]="Late",1,0)</f>
        <v>0</v>
      </c>
      <c r="I155">
        <f>IF(Attendance_[[#This Row],[Status]]="Present",1,0)</f>
        <v>0</v>
      </c>
      <c r="J155" s="2">
        <f>IF(Attendance_[[#This Row],[Status]]="Absent",1,0)</f>
        <v>1</v>
      </c>
    </row>
    <row r="156" spans="1:10" x14ac:dyDescent="0.35">
      <c r="A156" t="s">
        <v>21</v>
      </c>
      <c r="B156" t="s">
        <v>41</v>
      </c>
      <c r="C156" t="s">
        <v>51</v>
      </c>
      <c r="D156" t="s">
        <v>61</v>
      </c>
      <c r="E156" t="s">
        <v>62</v>
      </c>
      <c r="F156" t="s">
        <v>70</v>
      </c>
      <c r="G156" t="str">
        <f>TEXT(Attendance_[[#This Row],[Date]],"dddd")</f>
        <v>Friday</v>
      </c>
      <c r="H156">
        <f>IF(Attendance_[[#This Row],[Status]]="Late",1,0)</f>
        <v>0</v>
      </c>
      <c r="I156">
        <f>IF(Attendance_[[#This Row],[Status]]="Present",1,0)</f>
        <v>1</v>
      </c>
      <c r="J156" s="2">
        <f>IF(Attendance_[[#This Row],[Status]]="Absent",1,0)</f>
        <v>0</v>
      </c>
    </row>
    <row r="157" spans="1:10" x14ac:dyDescent="0.35">
      <c r="A157" t="s">
        <v>21</v>
      </c>
      <c r="B157" t="s">
        <v>42</v>
      </c>
      <c r="C157" t="s">
        <v>52</v>
      </c>
      <c r="D157" t="s">
        <v>57</v>
      </c>
      <c r="E157" t="s">
        <v>62</v>
      </c>
      <c r="F157" t="s">
        <v>86</v>
      </c>
      <c r="G157" t="str">
        <f>TEXT(Attendance_[[#This Row],[Date]],"dddd")</f>
        <v>Friday</v>
      </c>
      <c r="H157">
        <f>IF(Attendance_[[#This Row],[Status]]="Late",1,0)</f>
        <v>0</v>
      </c>
      <c r="I157">
        <f>IF(Attendance_[[#This Row],[Status]]="Present",1,0)</f>
        <v>1</v>
      </c>
      <c r="J157" s="2">
        <f>IF(Attendance_[[#This Row],[Status]]="Absent",1,0)</f>
        <v>0</v>
      </c>
    </row>
    <row r="158" spans="1:10" x14ac:dyDescent="0.35">
      <c r="A158" t="s">
        <v>21</v>
      </c>
      <c r="B158" t="s">
        <v>43</v>
      </c>
      <c r="C158" t="s">
        <v>53</v>
      </c>
      <c r="D158" t="s">
        <v>58</v>
      </c>
      <c r="E158" t="s">
        <v>62</v>
      </c>
      <c r="F158" t="s">
        <v>68</v>
      </c>
      <c r="G158" t="str">
        <f>TEXT(Attendance_[[#This Row],[Date]],"dddd")</f>
        <v>Friday</v>
      </c>
      <c r="H158">
        <f>IF(Attendance_[[#This Row],[Status]]="Late",1,0)</f>
        <v>0</v>
      </c>
      <c r="I158">
        <f>IF(Attendance_[[#This Row],[Status]]="Present",1,0)</f>
        <v>1</v>
      </c>
      <c r="J158" s="2">
        <f>IF(Attendance_[[#This Row],[Status]]="Absent",1,0)</f>
        <v>0</v>
      </c>
    </row>
    <row r="159" spans="1:10" x14ac:dyDescent="0.35">
      <c r="A159" t="s">
        <v>21</v>
      </c>
      <c r="B159" t="s">
        <v>44</v>
      </c>
      <c r="C159" t="s">
        <v>54</v>
      </c>
      <c r="D159" t="s">
        <v>59</v>
      </c>
      <c r="E159" t="s">
        <v>62</v>
      </c>
      <c r="F159" t="s">
        <v>65</v>
      </c>
      <c r="G159" t="str">
        <f>TEXT(Attendance_[[#This Row],[Date]],"dddd")</f>
        <v>Friday</v>
      </c>
      <c r="H159">
        <f>IF(Attendance_[[#This Row],[Status]]="Late",1,0)</f>
        <v>0</v>
      </c>
      <c r="I159">
        <f>IF(Attendance_[[#This Row],[Status]]="Present",1,0)</f>
        <v>1</v>
      </c>
      <c r="J159" s="2">
        <f>IF(Attendance_[[#This Row],[Status]]="Absent",1,0)</f>
        <v>0</v>
      </c>
    </row>
    <row r="160" spans="1:10" x14ac:dyDescent="0.35">
      <c r="A160" t="s">
        <v>21</v>
      </c>
      <c r="B160" t="s">
        <v>45</v>
      </c>
      <c r="C160" t="s">
        <v>55</v>
      </c>
      <c r="D160" t="s">
        <v>60</v>
      </c>
      <c r="E160" t="s">
        <v>62</v>
      </c>
      <c r="F160" t="s">
        <v>92</v>
      </c>
      <c r="G160" t="str">
        <f>TEXT(Attendance_[[#This Row],[Date]],"dddd")</f>
        <v>Friday</v>
      </c>
      <c r="H160">
        <f>IF(Attendance_[[#This Row],[Status]]="Late",1,0)</f>
        <v>0</v>
      </c>
      <c r="I160">
        <f>IF(Attendance_[[#This Row],[Status]]="Present",1,0)</f>
        <v>1</v>
      </c>
      <c r="J160" s="2">
        <f>IF(Attendance_[[#This Row],[Status]]="Absent",1,0)</f>
        <v>0</v>
      </c>
    </row>
    <row r="161" spans="1:10" x14ac:dyDescent="0.35">
      <c r="A161" t="s">
        <v>21</v>
      </c>
      <c r="B161" t="s">
        <v>46</v>
      </c>
      <c r="C161" t="s">
        <v>56</v>
      </c>
      <c r="D161" t="s">
        <v>61</v>
      </c>
      <c r="E161" t="s">
        <v>62</v>
      </c>
      <c r="F161" t="s">
        <v>92</v>
      </c>
      <c r="G161" t="str">
        <f>TEXT(Attendance_[[#This Row],[Date]],"dddd")</f>
        <v>Friday</v>
      </c>
      <c r="H161">
        <f>IF(Attendance_[[#This Row],[Status]]="Late",1,0)</f>
        <v>0</v>
      </c>
      <c r="I161">
        <f>IF(Attendance_[[#This Row],[Status]]="Present",1,0)</f>
        <v>1</v>
      </c>
      <c r="J161" s="2">
        <f>IF(Attendance_[[#This Row],[Status]]="Absent",1,0)</f>
        <v>0</v>
      </c>
    </row>
    <row r="162" spans="1:10" x14ac:dyDescent="0.35">
      <c r="A162" t="s">
        <v>22</v>
      </c>
      <c r="B162" t="s">
        <v>37</v>
      </c>
      <c r="C162" t="s">
        <v>47</v>
      </c>
      <c r="D162" t="s">
        <v>57</v>
      </c>
      <c r="E162" t="s">
        <v>63</v>
      </c>
      <c r="F162" t="s">
        <v>100</v>
      </c>
      <c r="G162" t="str">
        <f>TEXT(Attendance_[[#This Row],[Date]],"dddd")</f>
        <v>Saturday</v>
      </c>
      <c r="H162">
        <f>IF(Attendance_[[#This Row],[Status]]="Late",1,0)</f>
        <v>1</v>
      </c>
      <c r="I162">
        <f>IF(Attendance_[[#This Row],[Status]]="Present",1,0)</f>
        <v>0</v>
      </c>
      <c r="J162" s="2">
        <f>IF(Attendance_[[#This Row],[Status]]="Absent",1,0)</f>
        <v>0</v>
      </c>
    </row>
    <row r="163" spans="1:10" x14ac:dyDescent="0.35">
      <c r="A163" t="s">
        <v>22</v>
      </c>
      <c r="B163" t="s">
        <v>38</v>
      </c>
      <c r="C163" t="s">
        <v>48</v>
      </c>
      <c r="D163" t="s">
        <v>58</v>
      </c>
      <c r="E163" t="s">
        <v>62</v>
      </c>
      <c r="F163" t="s">
        <v>66</v>
      </c>
      <c r="G163" t="str">
        <f>TEXT(Attendance_[[#This Row],[Date]],"dddd")</f>
        <v>Saturday</v>
      </c>
      <c r="H163">
        <f>IF(Attendance_[[#This Row],[Status]]="Late",1,0)</f>
        <v>0</v>
      </c>
      <c r="I163">
        <f>IF(Attendance_[[#This Row],[Status]]="Present",1,0)</f>
        <v>1</v>
      </c>
      <c r="J163" s="2">
        <f>IF(Attendance_[[#This Row],[Status]]="Absent",1,0)</f>
        <v>0</v>
      </c>
    </row>
    <row r="164" spans="1:10" x14ac:dyDescent="0.35">
      <c r="A164" t="s">
        <v>22</v>
      </c>
      <c r="B164" t="s">
        <v>39</v>
      </c>
      <c r="C164" t="s">
        <v>49</v>
      </c>
      <c r="D164" t="s">
        <v>59</v>
      </c>
      <c r="E164" t="s">
        <v>64</v>
      </c>
      <c r="G164" t="str">
        <f>TEXT(Attendance_[[#This Row],[Date]],"dddd")</f>
        <v>Saturday</v>
      </c>
      <c r="H164">
        <f>IF(Attendance_[[#This Row],[Status]]="Late",1,0)</f>
        <v>0</v>
      </c>
      <c r="I164">
        <f>IF(Attendance_[[#This Row],[Status]]="Present",1,0)</f>
        <v>0</v>
      </c>
      <c r="J164" s="2">
        <f>IF(Attendance_[[#This Row],[Status]]="Absent",1,0)</f>
        <v>1</v>
      </c>
    </row>
    <row r="165" spans="1:10" x14ac:dyDescent="0.35">
      <c r="A165" t="s">
        <v>22</v>
      </c>
      <c r="B165" t="s">
        <v>40</v>
      </c>
      <c r="C165" t="s">
        <v>50</v>
      </c>
      <c r="D165" t="s">
        <v>60</v>
      </c>
      <c r="E165" t="s">
        <v>62</v>
      </c>
      <c r="F165" t="s">
        <v>84</v>
      </c>
      <c r="G165" t="str">
        <f>TEXT(Attendance_[[#This Row],[Date]],"dddd")</f>
        <v>Saturday</v>
      </c>
      <c r="H165">
        <f>IF(Attendance_[[#This Row],[Status]]="Late",1,0)</f>
        <v>0</v>
      </c>
      <c r="I165">
        <f>IF(Attendance_[[#This Row],[Status]]="Present",1,0)</f>
        <v>1</v>
      </c>
      <c r="J165" s="2">
        <f>IF(Attendance_[[#This Row],[Status]]="Absent",1,0)</f>
        <v>0</v>
      </c>
    </row>
    <row r="166" spans="1:10" x14ac:dyDescent="0.35">
      <c r="A166" t="s">
        <v>22</v>
      </c>
      <c r="B166" t="s">
        <v>41</v>
      </c>
      <c r="C166" t="s">
        <v>51</v>
      </c>
      <c r="D166" t="s">
        <v>61</v>
      </c>
      <c r="E166" t="s">
        <v>62</v>
      </c>
      <c r="F166" t="s">
        <v>66</v>
      </c>
      <c r="G166" t="str">
        <f>TEXT(Attendance_[[#This Row],[Date]],"dddd")</f>
        <v>Saturday</v>
      </c>
      <c r="H166">
        <f>IF(Attendance_[[#This Row],[Status]]="Late",1,0)</f>
        <v>0</v>
      </c>
      <c r="I166">
        <f>IF(Attendance_[[#This Row],[Status]]="Present",1,0)</f>
        <v>1</v>
      </c>
      <c r="J166" s="2">
        <f>IF(Attendance_[[#This Row],[Status]]="Absent",1,0)</f>
        <v>0</v>
      </c>
    </row>
    <row r="167" spans="1:10" x14ac:dyDescent="0.35">
      <c r="A167" t="s">
        <v>22</v>
      </c>
      <c r="B167" t="s">
        <v>42</v>
      </c>
      <c r="C167" t="s">
        <v>52</v>
      </c>
      <c r="D167" t="s">
        <v>57</v>
      </c>
      <c r="E167" t="s">
        <v>62</v>
      </c>
      <c r="F167" t="s">
        <v>78</v>
      </c>
      <c r="G167" t="str">
        <f>TEXT(Attendance_[[#This Row],[Date]],"dddd")</f>
        <v>Saturday</v>
      </c>
      <c r="H167">
        <f>IF(Attendance_[[#This Row],[Status]]="Late",1,0)</f>
        <v>0</v>
      </c>
      <c r="I167">
        <f>IF(Attendance_[[#This Row],[Status]]="Present",1,0)</f>
        <v>1</v>
      </c>
      <c r="J167" s="2">
        <f>IF(Attendance_[[#This Row],[Status]]="Absent",1,0)</f>
        <v>0</v>
      </c>
    </row>
    <row r="168" spans="1:10" x14ac:dyDescent="0.35">
      <c r="A168" t="s">
        <v>22</v>
      </c>
      <c r="B168" t="s">
        <v>43</v>
      </c>
      <c r="C168" t="s">
        <v>53</v>
      </c>
      <c r="D168" t="s">
        <v>58</v>
      </c>
      <c r="E168" t="s">
        <v>62</v>
      </c>
      <c r="F168" t="s">
        <v>77</v>
      </c>
      <c r="G168" t="str">
        <f>TEXT(Attendance_[[#This Row],[Date]],"dddd")</f>
        <v>Saturday</v>
      </c>
      <c r="H168">
        <f>IF(Attendance_[[#This Row],[Status]]="Late",1,0)</f>
        <v>0</v>
      </c>
      <c r="I168">
        <f>IF(Attendance_[[#This Row],[Status]]="Present",1,0)</f>
        <v>1</v>
      </c>
      <c r="J168" s="2">
        <f>IF(Attendance_[[#This Row],[Status]]="Absent",1,0)</f>
        <v>0</v>
      </c>
    </row>
    <row r="169" spans="1:10" x14ac:dyDescent="0.35">
      <c r="A169" t="s">
        <v>22</v>
      </c>
      <c r="B169" t="s">
        <v>44</v>
      </c>
      <c r="C169" t="s">
        <v>54</v>
      </c>
      <c r="D169" t="s">
        <v>59</v>
      </c>
      <c r="E169" t="s">
        <v>62</v>
      </c>
      <c r="F169" t="s">
        <v>89</v>
      </c>
      <c r="G169" t="str">
        <f>TEXT(Attendance_[[#This Row],[Date]],"dddd")</f>
        <v>Saturday</v>
      </c>
      <c r="H169">
        <f>IF(Attendance_[[#This Row],[Status]]="Late",1,0)</f>
        <v>0</v>
      </c>
      <c r="I169">
        <f>IF(Attendance_[[#This Row],[Status]]="Present",1,0)</f>
        <v>1</v>
      </c>
      <c r="J169" s="2">
        <f>IF(Attendance_[[#This Row],[Status]]="Absent",1,0)</f>
        <v>0</v>
      </c>
    </row>
    <row r="170" spans="1:10" x14ac:dyDescent="0.35">
      <c r="A170" t="s">
        <v>22</v>
      </c>
      <c r="B170" t="s">
        <v>45</v>
      </c>
      <c r="C170" t="s">
        <v>55</v>
      </c>
      <c r="D170" t="s">
        <v>60</v>
      </c>
      <c r="E170" t="s">
        <v>62</v>
      </c>
      <c r="F170" t="s">
        <v>76</v>
      </c>
      <c r="G170" t="str">
        <f>TEXT(Attendance_[[#This Row],[Date]],"dddd")</f>
        <v>Saturday</v>
      </c>
      <c r="H170">
        <f>IF(Attendance_[[#This Row],[Status]]="Late",1,0)</f>
        <v>0</v>
      </c>
      <c r="I170">
        <f>IF(Attendance_[[#This Row],[Status]]="Present",1,0)</f>
        <v>1</v>
      </c>
      <c r="J170" s="2">
        <f>IF(Attendance_[[#This Row],[Status]]="Absent",1,0)</f>
        <v>0</v>
      </c>
    </row>
    <row r="171" spans="1:10" x14ac:dyDescent="0.35">
      <c r="A171" t="s">
        <v>22</v>
      </c>
      <c r="B171" t="s">
        <v>46</v>
      </c>
      <c r="C171" t="s">
        <v>56</v>
      </c>
      <c r="D171" t="s">
        <v>61</v>
      </c>
      <c r="E171" t="s">
        <v>63</v>
      </c>
      <c r="F171" t="s">
        <v>101</v>
      </c>
      <c r="G171" t="str">
        <f>TEXT(Attendance_[[#This Row],[Date]],"dddd")</f>
        <v>Saturday</v>
      </c>
      <c r="H171">
        <f>IF(Attendance_[[#This Row],[Status]]="Late",1,0)</f>
        <v>1</v>
      </c>
      <c r="I171">
        <f>IF(Attendance_[[#This Row],[Status]]="Present",1,0)</f>
        <v>0</v>
      </c>
      <c r="J171" s="2">
        <f>IF(Attendance_[[#This Row],[Status]]="Absent",1,0)</f>
        <v>0</v>
      </c>
    </row>
    <row r="172" spans="1:10" x14ac:dyDescent="0.35">
      <c r="A172" t="s">
        <v>23</v>
      </c>
      <c r="B172" t="s">
        <v>37</v>
      </c>
      <c r="C172" t="s">
        <v>47</v>
      </c>
      <c r="D172" t="s">
        <v>57</v>
      </c>
      <c r="E172" t="s">
        <v>63</v>
      </c>
      <c r="F172" t="s">
        <v>91</v>
      </c>
      <c r="G172" t="str">
        <f>TEXT(Attendance_[[#This Row],[Date]],"dddd")</f>
        <v>Sunday</v>
      </c>
      <c r="H172">
        <f>IF(Attendance_[[#This Row],[Status]]="Late",1,0)</f>
        <v>1</v>
      </c>
      <c r="I172">
        <f>IF(Attendance_[[#This Row],[Status]]="Present",1,0)</f>
        <v>0</v>
      </c>
      <c r="J172" s="2">
        <f>IF(Attendance_[[#This Row],[Status]]="Absent",1,0)</f>
        <v>0</v>
      </c>
    </row>
    <row r="173" spans="1:10" x14ac:dyDescent="0.35">
      <c r="A173" t="s">
        <v>23</v>
      </c>
      <c r="B173" t="s">
        <v>38</v>
      </c>
      <c r="C173" t="s">
        <v>48</v>
      </c>
      <c r="D173" t="s">
        <v>58</v>
      </c>
      <c r="E173" t="s">
        <v>62</v>
      </c>
      <c r="F173" t="s">
        <v>80</v>
      </c>
      <c r="G173" t="str">
        <f>TEXT(Attendance_[[#This Row],[Date]],"dddd")</f>
        <v>Sunday</v>
      </c>
      <c r="H173">
        <f>IF(Attendance_[[#This Row],[Status]]="Late",1,0)</f>
        <v>0</v>
      </c>
      <c r="I173">
        <f>IF(Attendance_[[#This Row],[Status]]="Present",1,0)</f>
        <v>1</v>
      </c>
      <c r="J173" s="2">
        <f>IF(Attendance_[[#This Row],[Status]]="Absent",1,0)</f>
        <v>0</v>
      </c>
    </row>
    <row r="174" spans="1:10" x14ac:dyDescent="0.35">
      <c r="A174" t="s">
        <v>23</v>
      </c>
      <c r="B174" t="s">
        <v>39</v>
      </c>
      <c r="C174" t="s">
        <v>49</v>
      </c>
      <c r="D174" t="s">
        <v>59</v>
      </c>
      <c r="E174" t="s">
        <v>62</v>
      </c>
      <c r="F174" t="s">
        <v>70</v>
      </c>
      <c r="G174" t="str">
        <f>TEXT(Attendance_[[#This Row],[Date]],"dddd")</f>
        <v>Sunday</v>
      </c>
      <c r="H174">
        <f>IF(Attendance_[[#This Row],[Status]]="Late",1,0)</f>
        <v>0</v>
      </c>
      <c r="I174">
        <f>IF(Attendance_[[#This Row],[Status]]="Present",1,0)</f>
        <v>1</v>
      </c>
      <c r="J174" s="2">
        <f>IF(Attendance_[[#This Row],[Status]]="Absent",1,0)</f>
        <v>0</v>
      </c>
    </row>
    <row r="175" spans="1:10" x14ac:dyDescent="0.35">
      <c r="A175" t="s">
        <v>23</v>
      </c>
      <c r="B175" t="s">
        <v>40</v>
      </c>
      <c r="C175" t="s">
        <v>50</v>
      </c>
      <c r="D175" t="s">
        <v>60</v>
      </c>
      <c r="E175" t="s">
        <v>62</v>
      </c>
      <c r="F175" t="s">
        <v>76</v>
      </c>
      <c r="G175" t="str">
        <f>TEXT(Attendance_[[#This Row],[Date]],"dddd")</f>
        <v>Sunday</v>
      </c>
      <c r="H175">
        <f>IF(Attendance_[[#This Row],[Status]]="Late",1,0)</f>
        <v>0</v>
      </c>
      <c r="I175">
        <f>IF(Attendance_[[#This Row],[Status]]="Present",1,0)</f>
        <v>1</v>
      </c>
      <c r="J175" s="2">
        <f>IF(Attendance_[[#This Row],[Status]]="Absent",1,0)</f>
        <v>0</v>
      </c>
    </row>
    <row r="176" spans="1:10" x14ac:dyDescent="0.35">
      <c r="A176" t="s">
        <v>23</v>
      </c>
      <c r="B176" t="s">
        <v>41</v>
      </c>
      <c r="C176" t="s">
        <v>51</v>
      </c>
      <c r="D176" t="s">
        <v>61</v>
      </c>
      <c r="E176" t="s">
        <v>62</v>
      </c>
      <c r="F176" t="s">
        <v>67</v>
      </c>
      <c r="G176" t="str">
        <f>TEXT(Attendance_[[#This Row],[Date]],"dddd")</f>
        <v>Sunday</v>
      </c>
      <c r="H176">
        <f>IF(Attendance_[[#This Row],[Status]]="Late",1,0)</f>
        <v>0</v>
      </c>
      <c r="I176">
        <f>IF(Attendance_[[#This Row],[Status]]="Present",1,0)</f>
        <v>1</v>
      </c>
      <c r="J176" s="2">
        <f>IF(Attendance_[[#This Row],[Status]]="Absent",1,0)</f>
        <v>0</v>
      </c>
    </row>
    <row r="177" spans="1:10" x14ac:dyDescent="0.35">
      <c r="A177" t="s">
        <v>23</v>
      </c>
      <c r="B177" t="s">
        <v>42</v>
      </c>
      <c r="C177" t="s">
        <v>52</v>
      </c>
      <c r="D177" t="s">
        <v>57</v>
      </c>
      <c r="E177" t="s">
        <v>62</v>
      </c>
      <c r="F177" t="s">
        <v>92</v>
      </c>
      <c r="G177" t="str">
        <f>TEXT(Attendance_[[#This Row],[Date]],"dddd")</f>
        <v>Sunday</v>
      </c>
      <c r="H177">
        <f>IF(Attendance_[[#This Row],[Status]]="Late",1,0)</f>
        <v>0</v>
      </c>
      <c r="I177">
        <f>IF(Attendance_[[#This Row],[Status]]="Present",1,0)</f>
        <v>1</v>
      </c>
      <c r="J177" s="2">
        <f>IF(Attendance_[[#This Row],[Status]]="Absent",1,0)</f>
        <v>0</v>
      </c>
    </row>
    <row r="178" spans="1:10" x14ac:dyDescent="0.35">
      <c r="A178" t="s">
        <v>23</v>
      </c>
      <c r="B178" t="s">
        <v>43</v>
      </c>
      <c r="C178" t="s">
        <v>53</v>
      </c>
      <c r="D178" t="s">
        <v>58</v>
      </c>
      <c r="E178" t="s">
        <v>62</v>
      </c>
      <c r="F178" t="s">
        <v>77</v>
      </c>
      <c r="G178" t="str">
        <f>TEXT(Attendance_[[#This Row],[Date]],"dddd")</f>
        <v>Sunday</v>
      </c>
      <c r="H178">
        <f>IF(Attendance_[[#This Row],[Status]]="Late",1,0)</f>
        <v>0</v>
      </c>
      <c r="I178">
        <f>IF(Attendance_[[#This Row],[Status]]="Present",1,0)</f>
        <v>1</v>
      </c>
      <c r="J178" s="2">
        <f>IF(Attendance_[[#This Row],[Status]]="Absent",1,0)</f>
        <v>0</v>
      </c>
    </row>
    <row r="179" spans="1:10" x14ac:dyDescent="0.35">
      <c r="A179" t="s">
        <v>23</v>
      </c>
      <c r="B179" t="s">
        <v>44</v>
      </c>
      <c r="C179" t="s">
        <v>54</v>
      </c>
      <c r="D179" t="s">
        <v>59</v>
      </c>
      <c r="E179" t="s">
        <v>62</v>
      </c>
      <c r="F179" t="s">
        <v>94</v>
      </c>
      <c r="G179" t="str">
        <f>TEXT(Attendance_[[#This Row],[Date]],"dddd")</f>
        <v>Sunday</v>
      </c>
      <c r="H179">
        <f>IF(Attendance_[[#This Row],[Status]]="Late",1,0)</f>
        <v>0</v>
      </c>
      <c r="I179">
        <f>IF(Attendance_[[#This Row],[Status]]="Present",1,0)</f>
        <v>1</v>
      </c>
      <c r="J179" s="2">
        <f>IF(Attendance_[[#This Row],[Status]]="Absent",1,0)</f>
        <v>0</v>
      </c>
    </row>
    <row r="180" spans="1:10" x14ac:dyDescent="0.35">
      <c r="A180" t="s">
        <v>23</v>
      </c>
      <c r="B180" t="s">
        <v>45</v>
      </c>
      <c r="C180" t="s">
        <v>55</v>
      </c>
      <c r="D180" t="s">
        <v>60</v>
      </c>
      <c r="E180" t="s">
        <v>63</v>
      </c>
      <c r="F180" t="s">
        <v>87</v>
      </c>
      <c r="G180" t="str">
        <f>TEXT(Attendance_[[#This Row],[Date]],"dddd")</f>
        <v>Sunday</v>
      </c>
      <c r="H180">
        <f>IF(Attendance_[[#This Row],[Status]]="Late",1,0)</f>
        <v>1</v>
      </c>
      <c r="I180">
        <f>IF(Attendance_[[#This Row],[Status]]="Present",1,0)</f>
        <v>0</v>
      </c>
      <c r="J180" s="2">
        <f>IF(Attendance_[[#This Row],[Status]]="Absent",1,0)</f>
        <v>0</v>
      </c>
    </row>
    <row r="181" spans="1:10" x14ac:dyDescent="0.35">
      <c r="A181" t="s">
        <v>23</v>
      </c>
      <c r="B181" t="s">
        <v>46</v>
      </c>
      <c r="C181" t="s">
        <v>56</v>
      </c>
      <c r="D181" t="s">
        <v>61</v>
      </c>
      <c r="E181" t="s">
        <v>62</v>
      </c>
      <c r="F181" t="s">
        <v>72</v>
      </c>
      <c r="G181" t="str">
        <f>TEXT(Attendance_[[#This Row],[Date]],"dddd")</f>
        <v>Sunday</v>
      </c>
      <c r="H181">
        <f>IF(Attendance_[[#This Row],[Status]]="Late",1,0)</f>
        <v>0</v>
      </c>
      <c r="I181">
        <f>IF(Attendance_[[#This Row],[Status]]="Present",1,0)</f>
        <v>1</v>
      </c>
      <c r="J181" s="2">
        <f>IF(Attendance_[[#This Row],[Status]]="Absent",1,0)</f>
        <v>0</v>
      </c>
    </row>
    <row r="182" spans="1:10" x14ac:dyDescent="0.35">
      <c r="A182" t="s">
        <v>24</v>
      </c>
      <c r="B182" t="s">
        <v>37</v>
      </c>
      <c r="C182" t="s">
        <v>47</v>
      </c>
      <c r="D182" t="s">
        <v>57</v>
      </c>
      <c r="E182" t="s">
        <v>63</v>
      </c>
      <c r="F182" t="s">
        <v>97</v>
      </c>
      <c r="G182" t="str">
        <f>TEXT(Attendance_[[#This Row],[Date]],"dddd")</f>
        <v>Monday</v>
      </c>
      <c r="H182">
        <f>IF(Attendance_[[#This Row],[Status]]="Late",1,0)</f>
        <v>1</v>
      </c>
      <c r="I182">
        <f>IF(Attendance_[[#This Row],[Status]]="Present",1,0)</f>
        <v>0</v>
      </c>
      <c r="J182" s="2">
        <f>IF(Attendance_[[#This Row],[Status]]="Absent",1,0)</f>
        <v>0</v>
      </c>
    </row>
    <row r="183" spans="1:10" x14ac:dyDescent="0.35">
      <c r="A183" t="s">
        <v>24</v>
      </c>
      <c r="B183" t="s">
        <v>38</v>
      </c>
      <c r="C183" t="s">
        <v>48</v>
      </c>
      <c r="D183" t="s">
        <v>58</v>
      </c>
      <c r="E183" t="s">
        <v>62</v>
      </c>
      <c r="F183" t="s">
        <v>86</v>
      </c>
      <c r="G183" t="str">
        <f>TEXT(Attendance_[[#This Row],[Date]],"dddd")</f>
        <v>Monday</v>
      </c>
      <c r="H183">
        <f>IF(Attendance_[[#This Row],[Status]]="Late",1,0)</f>
        <v>0</v>
      </c>
      <c r="I183">
        <f>IF(Attendance_[[#This Row],[Status]]="Present",1,0)</f>
        <v>1</v>
      </c>
      <c r="J183" s="2">
        <f>IF(Attendance_[[#This Row],[Status]]="Absent",1,0)</f>
        <v>0</v>
      </c>
    </row>
    <row r="184" spans="1:10" x14ac:dyDescent="0.35">
      <c r="A184" t="s">
        <v>24</v>
      </c>
      <c r="B184" t="s">
        <v>39</v>
      </c>
      <c r="C184" t="s">
        <v>49</v>
      </c>
      <c r="D184" t="s">
        <v>59</v>
      </c>
      <c r="E184" t="s">
        <v>64</v>
      </c>
      <c r="G184" t="str">
        <f>TEXT(Attendance_[[#This Row],[Date]],"dddd")</f>
        <v>Monday</v>
      </c>
      <c r="H184">
        <f>IF(Attendance_[[#This Row],[Status]]="Late",1,0)</f>
        <v>0</v>
      </c>
      <c r="I184">
        <f>IF(Attendance_[[#This Row],[Status]]="Present",1,0)</f>
        <v>0</v>
      </c>
      <c r="J184" s="2">
        <f>IF(Attendance_[[#This Row],[Status]]="Absent",1,0)</f>
        <v>1</v>
      </c>
    </row>
    <row r="185" spans="1:10" x14ac:dyDescent="0.35">
      <c r="A185" t="s">
        <v>24</v>
      </c>
      <c r="B185" t="s">
        <v>40</v>
      </c>
      <c r="C185" t="s">
        <v>50</v>
      </c>
      <c r="D185" t="s">
        <v>60</v>
      </c>
      <c r="E185" t="s">
        <v>63</v>
      </c>
      <c r="F185" t="s">
        <v>74</v>
      </c>
      <c r="G185" t="str">
        <f>TEXT(Attendance_[[#This Row],[Date]],"dddd")</f>
        <v>Monday</v>
      </c>
      <c r="H185">
        <f>IF(Attendance_[[#This Row],[Status]]="Late",1,0)</f>
        <v>1</v>
      </c>
      <c r="I185">
        <f>IF(Attendance_[[#This Row],[Status]]="Present",1,0)</f>
        <v>0</v>
      </c>
      <c r="J185" s="2">
        <f>IF(Attendance_[[#This Row],[Status]]="Absent",1,0)</f>
        <v>0</v>
      </c>
    </row>
    <row r="186" spans="1:10" x14ac:dyDescent="0.35">
      <c r="A186" t="s">
        <v>24</v>
      </c>
      <c r="B186" t="s">
        <v>41</v>
      </c>
      <c r="C186" t="s">
        <v>51</v>
      </c>
      <c r="D186" t="s">
        <v>61</v>
      </c>
      <c r="E186" t="s">
        <v>62</v>
      </c>
      <c r="F186" t="s">
        <v>86</v>
      </c>
      <c r="G186" t="str">
        <f>TEXT(Attendance_[[#This Row],[Date]],"dddd")</f>
        <v>Monday</v>
      </c>
      <c r="H186">
        <f>IF(Attendance_[[#This Row],[Status]]="Late",1,0)</f>
        <v>0</v>
      </c>
      <c r="I186">
        <f>IF(Attendance_[[#This Row],[Status]]="Present",1,0)</f>
        <v>1</v>
      </c>
      <c r="J186" s="2">
        <f>IF(Attendance_[[#This Row],[Status]]="Absent",1,0)</f>
        <v>0</v>
      </c>
    </row>
    <row r="187" spans="1:10" x14ac:dyDescent="0.35">
      <c r="A187" t="s">
        <v>24</v>
      </c>
      <c r="B187" t="s">
        <v>42</v>
      </c>
      <c r="C187" t="s">
        <v>52</v>
      </c>
      <c r="D187" t="s">
        <v>57</v>
      </c>
      <c r="E187" t="s">
        <v>62</v>
      </c>
      <c r="F187" t="s">
        <v>80</v>
      </c>
      <c r="G187" t="str">
        <f>TEXT(Attendance_[[#This Row],[Date]],"dddd")</f>
        <v>Monday</v>
      </c>
      <c r="H187">
        <f>IF(Attendance_[[#This Row],[Status]]="Late",1,0)</f>
        <v>0</v>
      </c>
      <c r="I187">
        <f>IF(Attendance_[[#This Row],[Status]]="Present",1,0)</f>
        <v>1</v>
      </c>
      <c r="J187" s="2">
        <f>IF(Attendance_[[#This Row],[Status]]="Absent",1,0)</f>
        <v>0</v>
      </c>
    </row>
    <row r="188" spans="1:10" x14ac:dyDescent="0.35">
      <c r="A188" t="s">
        <v>24</v>
      </c>
      <c r="B188" t="s">
        <v>43</v>
      </c>
      <c r="C188" t="s">
        <v>53</v>
      </c>
      <c r="D188" t="s">
        <v>58</v>
      </c>
      <c r="E188" t="s">
        <v>62</v>
      </c>
      <c r="F188" t="s">
        <v>83</v>
      </c>
      <c r="G188" t="str">
        <f>TEXT(Attendance_[[#This Row],[Date]],"dddd")</f>
        <v>Monday</v>
      </c>
      <c r="H188">
        <f>IF(Attendance_[[#This Row],[Status]]="Late",1,0)</f>
        <v>0</v>
      </c>
      <c r="I188">
        <f>IF(Attendance_[[#This Row],[Status]]="Present",1,0)</f>
        <v>1</v>
      </c>
      <c r="J188" s="2">
        <f>IF(Attendance_[[#This Row],[Status]]="Absent",1,0)</f>
        <v>0</v>
      </c>
    </row>
    <row r="189" spans="1:10" x14ac:dyDescent="0.35">
      <c r="A189" t="s">
        <v>24</v>
      </c>
      <c r="B189" t="s">
        <v>44</v>
      </c>
      <c r="C189" t="s">
        <v>54</v>
      </c>
      <c r="D189" t="s">
        <v>59</v>
      </c>
      <c r="E189" t="s">
        <v>62</v>
      </c>
      <c r="F189" t="s">
        <v>77</v>
      </c>
      <c r="G189" t="str">
        <f>TEXT(Attendance_[[#This Row],[Date]],"dddd")</f>
        <v>Monday</v>
      </c>
      <c r="H189">
        <f>IF(Attendance_[[#This Row],[Status]]="Late",1,0)</f>
        <v>0</v>
      </c>
      <c r="I189">
        <f>IF(Attendance_[[#This Row],[Status]]="Present",1,0)</f>
        <v>1</v>
      </c>
      <c r="J189" s="2">
        <f>IF(Attendance_[[#This Row],[Status]]="Absent",1,0)</f>
        <v>0</v>
      </c>
    </row>
    <row r="190" spans="1:10" x14ac:dyDescent="0.35">
      <c r="A190" t="s">
        <v>24</v>
      </c>
      <c r="B190" t="s">
        <v>45</v>
      </c>
      <c r="C190" t="s">
        <v>55</v>
      </c>
      <c r="D190" t="s">
        <v>60</v>
      </c>
      <c r="E190" t="s">
        <v>62</v>
      </c>
      <c r="F190" t="s">
        <v>73</v>
      </c>
      <c r="G190" t="str">
        <f>TEXT(Attendance_[[#This Row],[Date]],"dddd")</f>
        <v>Monday</v>
      </c>
      <c r="H190">
        <f>IF(Attendance_[[#This Row],[Status]]="Late",1,0)</f>
        <v>0</v>
      </c>
      <c r="I190">
        <f>IF(Attendance_[[#This Row],[Status]]="Present",1,0)</f>
        <v>1</v>
      </c>
      <c r="J190" s="2">
        <f>IF(Attendance_[[#This Row],[Status]]="Absent",1,0)</f>
        <v>0</v>
      </c>
    </row>
    <row r="191" spans="1:10" x14ac:dyDescent="0.35">
      <c r="A191" t="s">
        <v>24</v>
      </c>
      <c r="B191" t="s">
        <v>46</v>
      </c>
      <c r="C191" t="s">
        <v>56</v>
      </c>
      <c r="D191" t="s">
        <v>61</v>
      </c>
      <c r="E191" t="s">
        <v>64</v>
      </c>
      <c r="G191" t="str">
        <f>TEXT(Attendance_[[#This Row],[Date]],"dddd")</f>
        <v>Monday</v>
      </c>
      <c r="H191">
        <f>IF(Attendance_[[#This Row],[Status]]="Late",1,0)</f>
        <v>0</v>
      </c>
      <c r="I191">
        <f>IF(Attendance_[[#This Row],[Status]]="Present",1,0)</f>
        <v>0</v>
      </c>
      <c r="J191" s="2">
        <f>IF(Attendance_[[#This Row],[Status]]="Absent",1,0)</f>
        <v>1</v>
      </c>
    </row>
    <row r="192" spans="1:10" x14ac:dyDescent="0.35">
      <c r="A192" t="s">
        <v>25</v>
      </c>
      <c r="B192" t="s">
        <v>37</v>
      </c>
      <c r="C192" t="s">
        <v>47</v>
      </c>
      <c r="D192" t="s">
        <v>57</v>
      </c>
      <c r="E192" t="s">
        <v>62</v>
      </c>
      <c r="F192" t="s">
        <v>84</v>
      </c>
      <c r="G192" t="str">
        <f>TEXT(Attendance_[[#This Row],[Date]],"dddd")</f>
        <v>Tuesday</v>
      </c>
      <c r="H192">
        <f>IF(Attendance_[[#This Row],[Status]]="Late",1,0)</f>
        <v>0</v>
      </c>
      <c r="I192">
        <f>IF(Attendance_[[#This Row],[Status]]="Present",1,0)</f>
        <v>1</v>
      </c>
      <c r="J192" s="2">
        <f>IF(Attendance_[[#This Row],[Status]]="Absent",1,0)</f>
        <v>0</v>
      </c>
    </row>
    <row r="193" spans="1:10" x14ac:dyDescent="0.35">
      <c r="A193" t="s">
        <v>25</v>
      </c>
      <c r="B193" t="s">
        <v>38</v>
      </c>
      <c r="C193" t="s">
        <v>48</v>
      </c>
      <c r="D193" t="s">
        <v>58</v>
      </c>
      <c r="E193" t="s">
        <v>62</v>
      </c>
      <c r="F193" t="s">
        <v>86</v>
      </c>
      <c r="G193" t="str">
        <f>TEXT(Attendance_[[#This Row],[Date]],"dddd")</f>
        <v>Tuesday</v>
      </c>
      <c r="H193">
        <f>IF(Attendance_[[#This Row],[Status]]="Late",1,0)</f>
        <v>0</v>
      </c>
      <c r="I193">
        <f>IF(Attendance_[[#This Row],[Status]]="Present",1,0)</f>
        <v>1</v>
      </c>
      <c r="J193" s="2">
        <f>IF(Attendance_[[#This Row],[Status]]="Absent",1,0)</f>
        <v>0</v>
      </c>
    </row>
    <row r="194" spans="1:10" x14ac:dyDescent="0.35">
      <c r="A194" t="s">
        <v>25</v>
      </c>
      <c r="B194" t="s">
        <v>39</v>
      </c>
      <c r="C194" t="s">
        <v>49</v>
      </c>
      <c r="D194" t="s">
        <v>59</v>
      </c>
      <c r="E194" t="s">
        <v>62</v>
      </c>
      <c r="F194" t="s">
        <v>73</v>
      </c>
      <c r="G194" t="str">
        <f>TEXT(Attendance_[[#This Row],[Date]],"dddd")</f>
        <v>Tuesday</v>
      </c>
      <c r="H194">
        <f>IF(Attendance_[[#This Row],[Status]]="Late",1,0)</f>
        <v>0</v>
      </c>
      <c r="I194">
        <f>IF(Attendance_[[#This Row],[Status]]="Present",1,0)</f>
        <v>1</v>
      </c>
      <c r="J194" s="2">
        <f>IF(Attendance_[[#This Row],[Status]]="Absent",1,0)</f>
        <v>0</v>
      </c>
    </row>
    <row r="195" spans="1:10" x14ac:dyDescent="0.35">
      <c r="A195" t="s">
        <v>25</v>
      </c>
      <c r="B195" t="s">
        <v>40</v>
      </c>
      <c r="C195" t="s">
        <v>50</v>
      </c>
      <c r="D195" t="s">
        <v>60</v>
      </c>
      <c r="E195" t="s">
        <v>62</v>
      </c>
      <c r="F195" t="s">
        <v>72</v>
      </c>
      <c r="G195" t="str">
        <f>TEXT(Attendance_[[#This Row],[Date]],"dddd")</f>
        <v>Tuesday</v>
      </c>
      <c r="H195">
        <f>IF(Attendance_[[#This Row],[Status]]="Late",1,0)</f>
        <v>0</v>
      </c>
      <c r="I195">
        <f>IF(Attendance_[[#This Row],[Status]]="Present",1,0)</f>
        <v>1</v>
      </c>
      <c r="J195" s="2">
        <f>IF(Attendance_[[#This Row],[Status]]="Absent",1,0)</f>
        <v>0</v>
      </c>
    </row>
    <row r="196" spans="1:10" x14ac:dyDescent="0.35">
      <c r="A196" t="s">
        <v>25</v>
      </c>
      <c r="B196" t="s">
        <v>41</v>
      </c>
      <c r="C196" t="s">
        <v>51</v>
      </c>
      <c r="D196" t="s">
        <v>61</v>
      </c>
      <c r="E196" t="s">
        <v>62</v>
      </c>
      <c r="F196" t="s">
        <v>67</v>
      </c>
      <c r="G196" t="str">
        <f>TEXT(Attendance_[[#This Row],[Date]],"dddd")</f>
        <v>Tuesday</v>
      </c>
      <c r="H196">
        <f>IF(Attendance_[[#This Row],[Status]]="Late",1,0)</f>
        <v>0</v>
      </c>
      <c r="I196">
        <f>IF(Attendance_[[#This Row],[Status]]="Present",1,0)</f>
        <v>1</v>
      </c>
      <c r="J196" s="2">
        <f>IF(Attendance_[[#This Row],[Status]]="Absent",1,0)</f>
        <v>0</v>
      </c>
    </row>
    <row r="197" spans="1:10" x14ac:dyDescent="0.35">
      <c r="A197" t="s">
        <v>25</v>
      </c>
      <c r="B197" t="s">
        <v>42</v>
      </c>
      <c r="C197" t="s">
        <v>52</v>
      </c>
      <c r="D197" t="s">
        <v>57</v>
      </c>
      <c r="E197" t="s">
        <v>62</v>
      </c>
      <c r="F197" t="s">
        <v>90</v>
      </c>
      <c r="G197" t="str">
        <f>TEXT(Attendance_[[#This Row],[Date]],"dddd")</f>
        <v>Tuesday</v>
      </c>
      <c r="H197">
        <f>IF(Attendance_[[#This Row],[Status]]="Late",1,0)</f>
        <v>0</v>
      </c>
      <c r="I197">
        <f>IF(Attendance_[[#This Row],[Status]]="Present",1,0)</f>
        <v>1</v>
      </c>
      <c r="J197" s="2">
        <f>IF(Attendance_[[#This Row],[Status]]="Absent",1,0)</f>
        <v>0</v>
      </c>
    </row>
    <row r="198" spans="1:10" x14ac:dyDescent="0.35">
      <c r="A198" t="s">
        <v>25</v>
      </c>
      <c r="B198" t="s">
        <v>43</v>
      </c>
      <c r="C198" t="s">
        <v>53</v>
      </c>
      <c r="D198" t="s">
        <v>58</v>
      </c>
      <c r="E198" t="s">
        <v>63</v>
      </c>
      <c r="F198" t="s">
        <v>102</v>
      </c>
      <c r="G198" t="str">
        <f>TEXT(Attendance_[[#This Row],[Date]],"dddd")</f>
        <v>Tuesday</v>
      </c>
      <c r="H198">
        <f>IF(Attendance_[[#This Row],[Status]]="Late",1,0)</f>
        <v>1</v>
      </c>
      <c r="I198">
        <f>IF(Attendance_[[#This Row],[Status]]="Present",1,0)</f>
        <v>0</v>
      </c>
      <c r="J198" s="2">
        <f>IF(Attendance_[[#This Row],[Status]]="Absent",1,0)</f>
        <v>0</v>
      </c>
    </row>
    <row r="199" spans="1:10" x14ac:dyDescent="0.35">
      <c r="A199" t="s">
        <v>25</v>
      </c>
      <c r="B199" t="s">
        <v>44</v>
      </c>
      <c r="C199" t="s">
        <v>54</v>
      </c>
      <c r="D199" t="s">
        <v>59</v>
      </c>
      <c r="E199" t="s">
        <v>62</v>
      </c>
      <c r="F199" t="s">
        <v>72</v>
      </c>
      <c r="G199" t="str">
        <f>TEXT(Attendance_[[#This Row],[Date]],"dddd")</f>
        <v>Tuesday</v>
      </c>
      <c r="H199">
        <f>IF(Attendance_[[#This Row],[Status]]="Late",1,0)</f>
        <v>0</v>
      </c>
      <c r="I199">
        <f>IF(Attendance_[[#This Row],[Status]]="Present",1,0)</f>
        <v>1</v>
      </c>
      <c r="J199" s="2">
        <f>IF(Attendance_[[#This Row],[Status]]="Absent",1,0)</f>
        <v>0</v>
      </c>
    </row>
    <row r="200" spans="1:10" x14ac:dyDescent="0.35">
      <c r="A200" t="s">
        <v>25</v>
      </c>
      <c r="B200" t="s">
        <v>45</v>
      </c>
      <c r="C200" t="s">
        <v>55</v>
      </c>
      <c r="D200" t="s">
        <v>60</v>
      </c>
      <c r="E200" t="s">
        <v>62</v>
      </c>
      <c r="F200" t="s">
        <v>89</v>
      </c>
      <c r="G200" t="str">
        <f>TEXT(Attendance_[[#This Row],[Date]],"dddd")</f>
        <v>Tuesday</v>
      </c>
      <c r="H200">
        <f>IF(Attendance_[[#This Row],[Status]]="Late",1,0)</f>
        <v>0</v>
      </c>
      <c r="I200">
        <f>IF(Attendance_[[#This Row],[Status]]="Present",1,0)</f>
        <v>1</v>
      </c>
      <c r="J200" s="2">
        <f>IF(Attendance_[[#This Row],[Status]]="Absent",1,0)</f>
        <v>0</v>
      </c>
    </row>
    <row r="201" spans="1:10" x14ac:dyDescent="0.35">
      <c r="A201" t="s">
        <v>25</v>
      </c>
      <c r="B201" t="s">
        <v>46</v>
      </c>
      <c r="C201" t="s">
        <v>56</v>
      </c>
      <c r="D201" t="s">
        <v>61</v>
      </c>
      <c r="E201" t="s">
        <v>62</v>
      </c>
      <c r="F201" t="s">
        <v>94</v>
      </c>
      <c r="G201" t="str">
        <f>TEXT(Attendance_[[#This Row],[Date]],"dddd")</f>
        <v>Tuesday</v>
      </c>
      <c r="H201">
        <f>IF(Attendance_[[#This Row],[Status]]="Late",1,0)</f>
        <v>0</v>
      </c>
      <c r="I201">
        <f>IF(Attendance_[[#This Row],[Status]]="Present",1,0)</f>
        <v>1</v>
      </c>
      <c r="J201" s="2">
        <f>IF(Attendance_[[#This Row],[Status]]="Absent",1,0)</f>
        <v>0</v>
      </c>
    </row>
    <row r="202" spans="1:10" x14ac:dyDescent="0.35">
      <c r="A202" t="s">
        <v>26</v>
      </c>
      <c r="B202" t="s">
        <v>37</v>
      </c>
      <c r="C202" t="s">
        <v>47</v>
      </c>
      <c r="D202" t="s">
        <v>57</v>
      </c>
      <c r="E202" t="s">
        <v>62</v>
      </c>
      <c r="F202" t="s">
        <v>68</v>
      </c>
      <c r="G202" t="str">
        <f>TEXT(Attendance_[[#This Row],[Date]],"dddd")</f>
        <v>Wednesday</v>
      </c>
      <c r="H202">
        <f>IF(Attendance_[[#This Row],[Status]]="Late",1,0)</f>
        <v>0</v>
      </c>
      <c r="I202">
        <f>IF(Attendance_[[#This Row],[Status]]="Present",1,0)</f>
        <v>1</v>
      </c>
      <c r="J202" s="2">
        <f>IF(Attendance_[[#This Row],[Status]]="Absent",1,0)</f>
        <v>0</v>
      </c>
    </row>
    <row r="203" spans="1:10" x14ac:dyDescent="0.35">
      <c r="A203" t="s">
        <v>26</v>
      </c>
      <c r="B203" t="s">
        <v>38</v>
      </c>
      <c r="C203" t="s">
        <v>48</v>
      </c>
      <c r="D203" t="s">
        <v>58</v>
      </c>
      <c r="E203" t="s">
        <v>62</v>
      </c>
      <c r="F203" t="s">
        <v>92</v>
      </c>
      <c r="G203" t="str">
        <f>TEXT(Attendance_[[#This Row],[Date]],"dddd")</f>
        <v>Wednesday</v>
      </c>
      <c r="H203">
        <f>IF(Attendance_[[#This Row],[Status]]="Late",1,0)</f>
        <v>0</v>
      </c>
      <c r="I203">
        <f>IF(Attendance_[[#This Row],[Status]]="Present",1,0)</f>
        <v>1</v>
      </c>
      <c r="J203" s="2">
        <f>IF(Attendance_[[#This Row],[Status]]="Absent",1,0)</f>
        <v>0</v>
      </c>
    </row>
    <row r="204" spans="1:10" x14ac:dyDescent="0.35">
      <c r="A204" t="s">
        <v>26</v>
      </c>
      <c r="B204" t="s">
        <v>39</v>
      </c>
      <c r="C204" t="s">
        <v>49</v>
      </c>
      <c r="D204" t="s">
        <v>59</v>
      </c>
      <c r="E204" t="s">
        <v>63</v>
      </c>
      <c r="F204" t="s">
        <v>79</v>
      </c>
      <c r="G204" t="str">
        <f>TEXT(Attendance_[[#This Row],[Date]],"dddd")</f>
        <v>Wednesday</v>
      </c>
      <c r="H204">
        <f>IF(Attendance_[[#This Row],[Status]]="Late",1,0)</f>
        <v>1</v>
      </c>
      <c r="I204">
        <f>IF(Attendance_[[#This Row],[Status]]="Present",1,0)</f>
        <v>0</v>
      </c>
      <c r="J204" s="2">
        <f>IF(Attendance_[[#This Row],[Status]]="Absent",1,0)</f>
        <v>0</v>
      </c>
    </row>
    <row r="205" spans="1:10" x14ac:dyDescent="0.35">
      <c r="A205" t="s">
        <v>26</v>
      </c>
      <c r="B205" t="s">
        <v>40</v>
      </c>
      <c r="C205" t="s">
        <v>50</v>
      </c>
      <c r="D205" t="s">
        <v>60</v>
      </c>
      <c r="E205" t="s">
        <v>62</v>
      </c>
      <c r="F205" t="s">
        <v>72</v>
      </c>
      <c r="G205" t="str">
        <f>TEXT(Attendance_[[#This Row],[Date]],"dddd")</f>
        <v>Wednesday</v>
      </c>
      <c r="H205">
        <f>IF(Attendance_[[#This Row],[Status]]="Late",1,0)</f>
        <v>0</v>
      </c>
      <c r="I205">
        <f>IF(Attendance_[[#This Row],[Status]]="Present",1,0)</f>
        <v>1</v>
      </c>
      <c r="J205" s="2">
        <f>IF(Attendance_[[#This Row],[Status]]="Absent",1,0)</f>
        <v>0</v>
      </c>
    </row>
    <row r="206" spans="1:10" x14ac:dyDescent="0.35">
      <c r="A206" t="s">
        <v>26</v>
      </c>
      <c r="B206" t="s">
        <v>41</v>
      </c>
      <c r="C206" t="s">
        <v>51</v>
      </c>
      <c r="D206" t="s">
        <v>61</v>
      </c>
      <c r="E206" t="s">
        <v>62</v>
      </c>
      <c r="F206" t="s">
        <v>65</v>
      </c>
      <c r="G206" t="str">
        <f>TEXT(Attendance_[[#This Row],[Date]],"dddd")</f>
        <v>Wednesday</v>
      </c>
      <c r="H206">
        <f>IF(Attendance_[[#This Row],[Status]]="Late",1,0)</f>
        <v>0</v>
      </c>
      <c r="I206">
        <f>IF(Attendance_[[#This Row],[Status]]="Present",1,0)</f>
        <v>1</v>
      </c>
      <c r="J206" s="2">
        <f>IF(Attendance_[[#This Row],[Status]]="Absent",1,0)</f>
        <v>0</v>
      </c>
    </row>
    <row r="207" spans="1:10" x14ac:dyDescent="0.35">
      <c r="A207" t="s">
        <v>26</v>
      </c>
      <c r="B207" t="s">
        <v>42</v>
      </c>
      <c r="C207" t="s">
        <v>52</v>
      </c>
      <c r="D207" t="s">
        <v>57</v>
      </c>
      <c r="E207" t="s">
        <v>62</v>
      </c>
      <c r="F207" t="s">
        <v>73</v>
      </c>
      <c r="G207" t="str">
        <f>TEXT(Attendance_[[#This Row],[Date]],"dddd")</f>
        <v>Wednesday</v>
      </c>
      <c r="H207">
        <f>IF(Attendance_[[#This Row],[Status]]="Late",1,0)</f>
        <v>0</v>
      </c>
      <c r="I207">
        <f>IF(Attendance_[[#This Row],[Status]]="Present",1,0)</f>
        <v>1</v>
      </c>
      <c r="J207" s="2">
        <f>IF(Attendance_[[#This Row],[Status]]="Absent",1,0)</f>
        <v>0</v>
      </c>
    </row>
    <row r="208" spans="1:10" x14ac:dyDescent="0.35">
      <c r="A208" t="s">
        <v>26</v>
      </c>
      <c r="B208" t="s">
        <v>43</v>
      </c>
      <c r="C208" t="s">
        <v>53</v>
      </c>
      <c r="D208" t="s">
        <v>58</v>
      </c>
      <c r="E208" t="s">
        <v>62</v>
      </c>
      <c r="F208" t="s">
        <v>78</v>
      </c>
      <c r="G208" t="str">
        <f>TEXT(Attendance_[[#This Row],[Date]],"dddd")</f>
        <v>Wednesday</v>
      </c>
      <c r="H208">
        <f>IF(Attendance_[[#This Row],[Status]]="Late",1,0)</f>
        <v>0</v>
      </c>
      <c r="I208">
        <f>IF(Attendance_[[#This Row],[Status]]="Present",1,0)</f>
        <v>1</v>
      </c>
      <c r="J208" s="2">
        <f>IF(Attendance_[[#This Row],[Status]]="Absent",1,0)</f>
        <v>0</v>
      </c>
    </row>
    <row r="209" spans="1:10" x14ac:dyDescent="0.35">
      <c r="A209" t="s">
        <v>26</v>
      </c>
      <c r="B209" t="s">
        <v>44</v>
      </c>
      <c r="C209" t="s">
        <v>54</v>
      </c>
      <c r="D209" t="s">
        <v>59</v>
      </c>
      <c r="E209" t="s">
        <v>62</v>
      </c>
      <c r="F209" t="s">
        <v>90</v>
      </c>
      <c r="G209" t="str">
        <f>TEXT(Attendance_[[#This Row],[Date]],"dddd")</f>
        <v>Wednesday</v>
      </c>
      <c r="H209">
        <f>IF(Attendance_[[#This Row],[Status]]="Late",1,0)</f>
        <v>0</v>
      </c>
      <c r="I209">
        <f>IF(Attendance_[[#This Row],[Status]]="Present",1,0)</f>
        <v>1</v>
      </c>
      <c r="J209" s="2">
        <f>IF(Attendance_[[#This Row],[Status]]="Absent",1,0)</f>
        <v>0</v>
      </c>
    </row>
    <row r="210" spans="1:10" x14ac:dyDescent="0.35">
      <c r="A210" t="s">
        <v>26</v>
      </c>
      <c r="B210" t="s">
        <v>45</v>
      </c>
      <c r="C210" t="s">
        <v>55</v>
      </c>
      <c r="D210" t="s">
        <v>60</v>
      </c>
      <c r="E210" t="s">
        <v>62</v>
      </c>
      <c r="F210" t="s">
        <v>94</v>
      </c>
      <c r="G210" t="str">
        <f>TEXT(Attendance_[[#This Row],[Date]],"dddd")</f>
        <v>Wednesday</v>
      </c>
      <c r="H210">
        <f>IF(Attendance_[[#This Row],[Status]]="Late",1,0)</f>
        <v>0</v>
      </c>
      <c r="I210">
        <f>IF(Attendance_[[#This Row],[Status]]="Present",1,0)</f>
        <v>1</v>
      </c>
      <c r="J210" s="2">
        <f>IF(Attendance_[[#This Row],[Status]]="Absent",1,0)</f>
        <v>0</v>
      </c>
    </row>
    <row r="211" spans="1:10" x14ac:dyDescent="0.35">
      <c r="A211" t="s">
        <v>26</v>
      </c>
      <c r="B211" t="s">
        <v>46</v>
      </c>
      <c r="C211" t="s">
        <v>56</v>
      </c>
      <c r="D211" t="s">
        <v>61</v>
      </c>
      <c r="E211" t="s">
        <v>62</v>
      </c>
      <c r="F211" t="s">
        <v>84</v>
      </c>
      <c r="G211" t="str">
        <f>TEXT(Attendance_[[#This Row],[Date]],"dddd")</f>
        <v>Wednesday</v>
      </c>
      <c r="H211">
        <f>IF(Attendance_[[#This Row],[Status]]="Late",1,0)</f>
        <v>0</v>
      </c>
      <c r="I211">
        <f>IF(Attendance_[[#This Row],[Status]]="Present",1,0)</f>
        <v>1</v>
      </c>
      <c r="J211" s="2">
        <f>IF(Attendance_[[#This Row],[Status]]="Absent",1,0)</f>
        <v>0</v>
      </c>
    </row>
    <row r="212" spans="1:10" x14ac:dyDescent="0.35">
      <c r="A212" t="s">
        <v>27</v>
      </c>
      <c r="B212" t="s">
        <v>37</v>
      </c>
      <c r="C212" t="s">
        <v>47</v>
      </c>
      <c r="D212" t="s">
        <v>57</v>
      </c>
      <c r="E212" t="s">
        <v>64</v>
      </c>
      <c r="G212" t="str">
        <f>TEXT(Attendance_[[#This Row],[Date]],"dddd")</f>
        <v>Thursday</v>
      </c>
      <c r="H212">
        <f>IF(Attendance_[[#This Row],[Status]]="Late",1,0)</f>
        <v>0</v>
      </c>
      <c r="I212">
        <f>IF(Attendance_[[#This Row],[Status]]="Present",1,0)</f>
        <v>0</v>
      </c>
      <c r="J212" s="2">
        <f>IF(Attendance_[[#This Row],[Status]]="Absent",1,0)</f>
        <v>1</v>
      </c>
    </row>
    <row r="213" spans="1:10" x14ac:dyDescent="0.35">
      <c r="A213" t="s">
        <v>27</v>
      </c>
      <c r="B213" t="s">
        <v>38</v>
      </c>
      <c r="C213" t="s">
        <v>48</v>
      </c>
      <c r="D213" t="s">
        <v>58</v>
      </c>
      <c r="E213" t="s">
        <v>62</v>
      </c>
      <c r="F213" t="s">
        <v>94</v>
      </c>
      <c r="G213" t="str">
        <f>TEXT(Attendance_[[#This Row],[Date]],"dddd")</f>
        <v>Thursday</v>
      </c>
      <c r="H213">
        <f>IF(Attendance_[[#This Row],[Status]]="Late",1,0)</f>
        <v>0</v>
      </c>
      <c r="I213">
        <f>IF(Attendance_[[#This Row],[Status]]="Present",1,0)</f>
        <v>1</v>
      </c>
      <c r="J213" s="2">
        <f>IF(Attendance_[[#This Row],[Status]]="Absent",1,0)</f>
        <v>0</v>
      </c>
    </row>
    <row r="214" spans="1:10" x14ac:dyDescent="0.35">
      <c r="A214" t="s">
        <v>27</v>
      </c>
      <c r="B214" t="s">
        <v>39</v>
      </c>
      <c r="C214" t="s">
        <v>49</v>
      </c>
      <c r="D214" t="s">
        <v>59</v>
      </c>
      <c r="E214" t="s">
        <v>63</v>
      </c>
      <c r="F214" t="s">
        <v>69</v>
      </c>
      <c r="G214" t="str">
        <f>TEXT(Attendance_[[#This Row],[Date]],"dddd")</f>
        <v>Thursday</v>
      </c>
      <c r="H214">
        <f>IF(Attendance_[[#This Row],[Status]]="Late",1,0)</f>
        <v>1</v>
      </c>
      <c r="I214">
        <f>IF(Attendance_[[#This Row],[Status]]="Present",1,0)</f>
        <v>0</v>
      </c>
      <c r="J214" s="2">
        <f>IF(Attendance_[[#This Row],[Status]]="Absent",1,0)</f>
        <v>0</v>
      </c>
    </row>
    <row r="215" spans="1:10" x14ac:dyDescent="0.35">
      <c r="A215" t="s">
        <v>27</v>
      </c>
      <c r="B215" t="s">
        <v>40</v>
      </c>
      <c r="C215" t="s">
        <v>50</v>
      </c>
      <c r="D215" t="s">
        <v>60</v>
      </c>
      <c r="E215" t="s">
        <v>62</v>
      </c>
      <c r="F215" t="s">
        <v>84</v>
      </c>
      <c r="G215" t="str">
        <f>TEXT(Attendance_[[#This Row],[Date]],"dddd")</f>
        <v>Thursday</v>
      </c>
      <c r="H215">
        <f>IF(Attendance_[[#This Row],[Status]]="Late",1,0)</f>
        <v>0</v>
      </c>
      <c r="I215">
        <f>IF(Attendance_[[#This Row],[Status]]="Present",1,0)</f>
        <v>1</v>
      </c>
      <c r="J215" s="2">
        <f>IF(Attendance_[[#This Row],[Status]]="Absent",1,0)</f>
        <v>0</v>
      </c>
    </row>
    <row r="216" spans="1:10" x14ac:dyDescent="0.35">
      <c r="A216" t="s">
        <v>27</v>
      </c>
      <c r="B216" t="s">
        <v>41</v>
      </c>
      <c r="C216" t="s">
        <v>51</v>
      </c>
      <c r="D216" t="s">
        <v>61</v>
      </c>
      <c r="E216" t="s">
        <v>64</v>
      </c>
      <c r="G216" t="str">
        <f>TEXT(Attendance_[[#This Row],[Date]],"dddd")</f>
        <v>Thursday</v>
      </c>
      <c r="H216">
        <f>IF(Attendance_[[#This Row],[Status]]="Late",1,0)</f>
        <v>0</v>
      </c>
      <c r="I216">
        <f>IF(Attendance_[[#This Row],[Status]]="Present",1,0)</f>
        <v>0</v>
      </c>
      <c r="J216" s="2">
        <f>IF(Attendance_[[#This Row],[Status]]="Absent",1,0)</f>
        <v>1</v>
      </c>
    </row>
    <row r="217" spans="1:10" x14ac:dyDescent="0.35">
      <c r="A217" t="s">
        <v>27</v>
      </c>
      <c r="B217" t="s">
        <v>42</v>
      </c>
      <c r="C217" t="s">
        <v>52</v>
      </c>
      <c r="D217" t="s">
        <v>57</v>
      </c>
      <c r="E217" t="s">
        <v>63</v>
      </c>
      <c r="F217" t="s">
        <v>103</v>
      </c>
      <c r="G217" t="str">
        <f>TEXT(Attendance_[[#This Row],[Date]],"dddd")</f>
        <v>Thursday</v>
      </c>
      <c r="H217">
        <f>IF(Attendance_[[#This Row],[Status]]="Late",1,0)</f>
        <v>1</v>
      </c>
      <c r="I217">
        <f>IF(Attendance_[[#This Row],[Status]]="Present",1,0)</f>
        <v>0</v>
      </c>
      <c r="J217" s="2">
        <f>IF(Attendance_[[#This Row],[Status]]="Absent",1,0)</f>
        <v>0</v>
      </c>
    </row>
    <row r="218" spans="1:10" x14ac:dyDescent="0.35">
      <c r="A218" t="s">
        <v>27</v>
      </c>
      <c r="B218" t="s">
        <v>43</v>
      </c>
      <c r="C218" t="s">
        <v>53</v>
      </c>
      <c r="D218" t="s">
        <v>58</v>
      </c>
      <c r="E218" t="s">
        <v>62</v>
      </c>
      <c r="F218" t="s">
        <v>65</v>
      </c>
      <c r="G218" t="str">
        <f>TEXT(Attendance_[[#This Row],[Date]],"dddd")</f>
        <v>Thursday</v>
      </c>
      <c r="H218">
        <f>IF(Attendance_[[#This Row],[Status]]="Late",1,0)</f>
        <v>0</v>
      </c>
      <c r="I218">
        <f>IF(Attendance_[[#This Row],[Status]]="Present",1,0)</f>
        <v>1</v>
      </c>
      <c r="J218" s="2">
        <f>IF(Attendance_[[#This Row],[Status]]="Absent",1,0)</f>
        <v>0</v>
      </c>
    </row>
    <row r="219" spans="1:10" x14ac:dyDescent="0.35">
      <c r="A219" t="s">
        <v>27</v>
      </c>
      <c r="B219" t="s">
        <v>44</v>
      </c>
      <c r="C219" t="s">
        <v>54</v>
      </c>
      <c r="D219" t="s">
        <v>59</v>
      </c>
      <c r="E219" t="s">
        <v>62</v>
      </c>
      <c r="F219" t="s">
        <v>84</v>
      </c>
      <c r="G219" t="str">
        <f>TEXT(Attendance_[[#This Row],[Date]],"dddd")</f>
        <v>Thursday</v>
      </c>
      <c r="H219">
        <f>IF(Attendance_[[#This Row],[Status]]="Late",1,0)</f>
        <v>0</v>
      </c>
      <c r="I219">
        <f>IF(Attendance_[[#This Row],[Status]]="Present",1,0)</f>
        <v>1</v>
      </c>
      <c r="J219" s="2">
        <f>IF(Attendance_[[#This Row],[Status]]="Absent",1,0)</f>
        <v>0</v>
      </c>
    </row>
    <row r="220" spans="1:10" x14ac:dyDescent="0.35">
      <c r="A220" t="s">
        <v>27</v>
      </c>
      <c r="B220" t="s">
        <v>45</v>
      </c>
      <c r="C220" t="s">
        <v>55</v>
      </c>
      <c r="D220" t="s">
        <v>60</v>
      </c>
      <c r="E220" t="s">
        <v>62</v>
      </c>
      <c r="F220" t="s">
        <v>66</v>
      </c>
      <c r="G220" t="str">
        <f>TEXT(Attendance_[[#This Row],[Date]],"dddd")</f>
        <v>Thursday</v>
      </c>
      <c r="H220">
        <f>IF(Attendance_[[#This Row],[Status]]="Late",1,0)</f>
        <v>0</v>
      </c>
      <c r="I220">
        <f>IF(Attendance_[[#This Row],[Status]]="Present",1,0)</f>
        <v>1</v>
      </c>
      <c r="J220" s="2">
        <f>IF(Attendance_[[#This Row],[Status]]="Absent",1,0)</f>
        <v>0</v>
      </c>
    </row>
    <row r="221" spans="1:10" x14ac:dyDescent="0.35">
      <c r="A221" t="s">
        <v>27</v>
      </c>
      <c r="B221" t="s">
        <v>46</v>
      </c>
      <c r="C221" t="s">
        <v>56</v>
      </c>
      <c r="D221" t="s">
        <v>61</v>
      </c>
      <c r="E221" t="s">
        <v>62</v>
      </c>
      <c r="F221" t="s">
        <v>84</v>
      </c>
      <c r="G221" t="str">
        <f>TEXT(Attendance_[[#This Row],[Date]],"dddd")</f>
        <v>Thursday</v>
      </c>
      <c r="H221">
        <f>IF(Attendance_[[#This Row],[Status]]="Late",1,0)</f>
        <v>0</v>
      </c>
      <c r="I221">
        <f>IF(Attendance_[[#This Row],[Status]]="Present",1,0)</f>
        <v>1</v>
      </c>
      <c r="J221" s="2">
        <f>IF(Attendance_[[#This Row],[Status]]="Absent",1,0)</f>
        <v>0</v>
      </c>
    </row>
    <row r="222" spans="1:10" x14ac:dyDescent="0.35">
      <c r="A222" t="s">
        <v>28</v>
      </c>
      <c r="B222" t="s">
        <v>37</v>
      </c>
      <c r="C222" t="s">
        <v>47</v>
      </c>
      <c r="D222" t="s">
        <v>57</v>
      </c>
      <c r="E222" t="s">
        <v>64</v>
      </c>
      <c r="G222" t="str">
        <f>TEXT(Attendance_[[#This Row],[Date]],"dddd")</f>
        <v>Friday</v>
      </c>
      <c r="H222">
        <f>IF(Attendance_[[#This Row],[Status]]="Late",1,0)</f>
        <v>0</v>
      </c>
      <c r="I222">
        <f>IF(Attendance_[[#This Row],[Status]]="Present",1,0)</f>
        <v>0</v>
      </c>
      <c r="J222" s="2">
        <f>IF(Attendance_[[#This Row],[Status]]="Absent",1,0)</f>
        <v>1</v>
      </c>
    </row>
    <row r="223" spans="1:10" x14ac:dyDescent="0.35">
      <c r="A223" t="s">
        <v>28</v>
      </c>
      <c r="B223" t="s">
        <v>38</v>
      </c>
      <c r="C223" t="s">
        <v>48</v>
      </c>
      <c r="D223" t="s">
        <v>58</v>
      </c>
      <c r="E223" t="s">
        <v>62</v>
      </c>
      <c r="F223" t="s">
        <v>68</v>
      </c>
      <c r="G223" t="str">
        <f>TEXT(Attendance_[[#This Row],[Date]],"dddd")</f>
        <v>Friday</v>
      </c>
      <c r="H223">
        <f>IF(Attendance_[[#This Row],[Status]]="Late",1,0)</f>
        <v>0</v>
      </c>
      <c r="I223">
        <f>IF(Attendance_[[#This Row],[Status]]="Present",1,0)</f>
        <v>1</v>
      </c>
      <c r="J223" s="2">
        <f>IF(Attendance_[[#This Row],[Status]]="Absent",1,0)</f>
        <v>0</v>
      </c>
    </row>
    <row r="224" spans="1:10" x14ac:dyDescent="0.35">
      <c r="A224" t="s">
        <v>28</v>
      </c>
      <c r="B224" t="s">
        <v>39</v>
      </c>
      <c r="C224" t="s">
        <v>49</v>
      </c>
      <c r="D224" t="s">
        <v>59</v>
      </c>
      <c r="E224" t="s">
        <v>64</v>
      </c>
      <c r="G224" t="str">
        <f>TEXT(Attendance_[[#This Row],[Date]],"dddd")</f>
        <v>Friday</v>
      </c>
      <c r="H224">
        <f>IF(Attendance_[[#This Row],[Status]]="Late",1,0)</f>
        <v>0</v>
      </c>
      <c r="I224">
        <f>IF(Attendance_[[#This Row],[Status]]="Present",1,0)</f>
        <v>0</v>
      </c>
      <c r="J224" s="2">
        <f>IF(Attendance_[[#This Row],[Status]]="Absent",1,0)</f>
        <v>1</v>
      </c>
    </row>
    <row r="225" spans="1:10" x14ac:dyDescent="0.35">
      <c r="A225" t="s">
        <v>28</v>
      </c>
      <c r="B225" t="s">
        <v>40</v>
      </c>
      <c r="C225" t="s">
        <v>50</v>
      </c>
      <c r="D225" t="s">
        <v>60</v>
      </c>
      <c r="E225" t="s">
        <v>62</v>
      </c>
      <c r="F225" t="s">
        <v>75</v>
      </c>
      <c r="G225" t="str">
        <f>TEXT(Attendance_[[#This Row],[Date]],"dddd")</f>
        <v>Friday</v>
      </c>
      <c r="H225">
        <f>IF(Attendance_[[#This Row],[Status]]="Late",1,0)</f>
        <v>0</v>
      </c>
      <c r="I225">
        <f>IF(Attendance_[[#This Row],[Status]]="Present",1,0)</f>
        <v>1</v>
      </c>
      <c r="J225" s="2">
        <f>IF(Attendance_[[#This Row],[Status]]="Absent",1,0)</f>
        <v>0</v>
      </c>
    </row>
    <row r="226" spans="1:10" x14ac:dyDescent="0.35">
      <c r="A226" t="s">
        <v>28</v>
      </c>
      <c r="B226" t="s">
        <v>41</v>
      </c>
      <c r="C226" t="s">
        <v>51</v>
      </c>
      <c r="D226" t="s">
        <v>61</v>
      </c>
      <c r="E226" t="s">
        <v>62</v>
      </c>
      <c r="F226" t="s">
        <v>66</v>
      </c>
      <c r="G226" t="str">
        <f>TEXT(Attendance_[[#This Row],[Date]],"dddd")</f>
        <v>Friday</v>
      </c>
      <c r="H226">
        <f>IF(Attendance_[[#This Row],[Status]]="Late",1,0)</f>
        <v>0</v>
      </c>
      <c r="I226">
        <f>IF(Attendance_[[#This Row],[Status]]="Present",1,0)</f>
        <v>1</v>
      </c>
      <c r="J226" s="2">
        <f>IF(Attendance_[[#This Row],[Status]]="Absent",1,0)</f>
        <v>0</v>
      </c>
    </row>
    <row r="227" spans="1:10" x14ac:dyDescent="0.35">
      <c r="A227" t="s">
        <v>28</v>
      </c>
      <c r="B227" t="s">
        <v>42</v>
      </c>
      <c r="C227" t="s">
        <v>52</v>
      </c>
      <c r="D227" t="s">
        <v>57</v>
      </c>
      <c r="E227" t="s">
        <v>62</v>
      </c>
      <c r="F227" t="s">
        <v>75</v>
      </c>
      <c r="G227" t="str">
        <f>TEXT(Attendance_[[#This Row],[Date]],"dddd")</f>
        <v>Friday</v>
      </c>
      <c r="H227">
        <f>IF(Attendance_[[#This Row],[Status]]="Late",1,0)</f>
        <v>0</v>
      </c>
      <c r="I227">
        <f>IF(Attendance_[[#This Row],[Status]]="Present",1,0)</f>
        <v>1</v>
      </c>
      <c r="J227" s="2">
        <f>IF(Attendance_[[#This Row],[Status]]="Absent",1,0)</f>
        <v>0</v>
      </c>
    </row>
    <row r="228" spans="1:10" x14ac:dyDescent="0.35">
      <c r="A228" t="s">
        <v>28</v>
      </c>
      <c r="B228" t="s">
        <v>43</v>
      </c>
      <c r="C228" t="s">
        <v>53</v>
      </c>
      <c r="D228" t="s">
        <v>58</v>
      </c>
      <c r="E228" t="s">
        <v>64</v>
      </c>
      <c r="G228" t="str">
        <f>TEXT(Attendance_[[#This Row],[Date]],"dddd")</f>
        <v>Friday</v>
      </c>
      <c r="H228">
        <f>IF(Attendance_[[#This Row],[Status]]="Late",1,0)</f>
        <v>0</v>
      </c>
      <c r="I228">
        <f>IF(Attendance_[[#This Row],[Status]]="Present",1,0)</f>
        <v>0</v>
      </c>
      <c r="J228" s="2">
        <f>IF(Attendance_[[#This Row],[Status]]="Absent",1,0)</f>
        <v>1</v>
      </c>
    </row>
    <row r="229" spans="1:10" x14ac:dyDescent="0.35">
      <c r="A229" t="s">
        <v>28</v>
      </c>
      <c r="B229" t="s">
        <v>44</v>
      </c>
      <c r="C229" t="s">
        <v>54</v>
      </c>
      <c r="D229" t="s">
        <v>59</v>
      </c>
      <c r="E229" t="s">
        <v>62</v>
      </c>
      <c r="F229" t="s">
        <v>89</v>
      </c>
      <c r="G229" t="str">
        <f>TEXT(Attendance_[[#This Row],[Date]],"dddd")</f>
        <v>Friday</v>
      </c>
      <c r="H229">
        <f>IF(Attendance_[[#This Row],[Status]]="Late",1,0)</f>
        <v>0</v>
      </c>
      <c r="I229">
        <f>IF(Attendance_[[#This Row],[Status]]="Present",1,0)</f>
        <v>1</v>
      </c>
      <c r="J229" s="2">
        <f>IF(Attendance_[[#This Row],[Status]]="Absent",1,0)</f>
        <v>0</v>
      </c>
    </row>
    <row r="230" spans="1:10" x14ac:dyDescent="0.35">
      <c r="A230" t="s">
        <v>28</v>
      </c>
      <c r="B230" t="s">
        <v>45</v>
      </c>
      <c r="C230" t="s">
        <v>55</v>
      </c>
      <c r="D230" t="s">
        <v>60</v>
      </c>
      <c r="E230" t="s">
        <v>62</v>
      </c>
      <c r="F230" t="s">
        <v>77</v>
      </c>
      <c r="G230" t="str">
        <f>TEXT(Attendance_[[#This Row],[Date]],"dddd")</f>
        <v>Friday</v>
      </c>
      <c r="H230">
        <f>IF(Attendance_[[#This Row],[Status]]="Late",1,0)</f>
        <v>0</v>
      </c>
      <c r="I230">
        <f>IF(Attendance_[[#This Row],[Status]]="Present",1,0)</f>
        <v>1</v>
      </c>
      <c r="J230" s="2">
        <f>IF(Attendance_[[#This Row],[Status]]="Absent",1,0)</f>
        <v>0</v>
      </c>
    </row>
    <row r="231" spans="1:10" x14ac:dyDescent="0.35">
      <c r="A231" t="s">
        <v>28</v>
      </c>
      <c r="B231" t="s">
        <v>46</v>
      </c>
      <c r="C231" t="s">
        <v>56</v>
      </c>
      <c r="D231" t="s">
        <v>61</v>
      </c>
      <c r="E231" t="s">
        <v>62</v>
      </c>
      <c r="F231" t="s">
        <v>75</v>
      </c>
      <c r="G231" t="str">
        <f>TEXT(Attendance_[[#This Row],[Date]],"dddd")</f>
        <v>Friday</v>
      </c>
      <c r="H231">
        <f>IF(Attendance_[[#This Row],[Status]]="Late",1,0)</f>
        <v>0</v>
      </c>
      <c r="I231">
        <f>IF(Attendance_[[#This Row],[Status]]="Present",1,0)</f>
        <v>1</v>
      </c>
      <c r="J231" s="2">
        <f>IF(Attendance_[[#This Row],[Status]]="Absent",1,0)</f>
        <v>0</v>
      </c>
    </row>
    <row r="232" spans="1:10" x14ac:dyDescent="0.35">
      <c r="A232" t="s">
        <v>29</v>
      </c>
      <c r="B232" t="s">
        <v>37</v>
      </c>
      <c r="C232" t="s">
        <v>47</v>
      </c>
      <c r="D232" t="s">
        <v>57</v>
      </c>
      <c r="E232" t="s">
        <v>62</v>
      </c>
      <c r="F232" t="s">
        <v>66</v>
      </c>
      <c r="G232" t="str">
        <f>TEXT(Attendance_[[#This Row],[Date]],"dddd")</f>
        <v>Saturday</v>
      </c>
      <c r="H232">
        <f>IF(Attendance_[[#This Row],[Status]]="Late",1,0)</f>
        <v>0</v>
      </c>
      <c r="I232">
        <f>IF(Attendance_[[#This Row],[Status]]="Present",1,0)</f>
        <v>1</v>
      </c>
      <c r="J232" s="2">
        <f>IF(Attendance_[[#This Row],[Status]]="Absent",1,0)</f>
        <v>0</v>
      </c>
    </row>
    <row r="233" spans="1:10" x14ac:dyDescent="0.35">
      <c r="A233" t="s">
        <v>29</v>
      </c>
      <c r="B233" t="s">
        <v>38</v>
      </c>
      <c r="C233" t="s">
        <v>48</v>
      </c>
      <c r="D233" t="s">
        <v>58</v>
      </c>
      <c r="E233" t="s">
        <v>62</v>
      </c>
      <c r="F233" t="s">
        <v>70</v>
      </c>
      <c r="G233" t="str">
        <f>TEXT(Attendance_[[#This Row],[Date]],"dddd")</f>
        <v>Saturday</v>
      </c>
      <c r="H233">
        <f>IF(Attendance_[[#This Row],[Status]]="Late",1,0)</f>
        <v>0</v>
      </c>
      <c r="I233">
        <f>IF(Attendance_[[#This Row],[Status]]="Present",1,0)</f>
        <v>1</v>
      </c>
      <c r="J233" s="2">
        <f>IF(Attendance_[[#This Row],[Status]]="Absent",1,0)</f>
        <v>0</v>
      </c>
    </row>
    <row r="234" spans="1:10" x14ac:dyDescent="0.35">
      <c r="A234" t="s">
        <v>29</v>
      </c>
      <c r="B234" t="s">
        <v>39</v>
      </c>
      <c r="C234" t="s">
        <v>49</v>
      </c>
      <c r="D234" t="s">
        <v>59</v>
      </c>
      <c r="E234" t="s">
        <v>62</v>
      </c>
      <c r="F234" t="s">
        <v>84</v>
      </c>
      <c r="G234" t="str">
        <f>TEXT(Attendance_[[#This Row],[Date]],"dddd")</f>
        <v>Saturday</v>
      </c>
      <c r="H234">
        <f>IF(Attendance_[[#This Row],[Status]]="Late",1,0)</f>
        <v>0</v>
      </c>
      <c r="I234">
        <f>IF(Attendance_[[#This Row],[Status]]="Present",1,0)</f>
        <v>1</v>
      </c>
      <c r="J234" s="2">
        <f>IF(Attendance_[[#This Row],[Status]]="Absent",1,0)</f>
        <v>0</v>
      </c>
    </row>
    <row r="235" spans="1:10" x14ac:dyDescent="0.35">
      <c r="A235" t="s">
        <v>29</v>
      </c>
      <c r="B235" t="s">
        <v>40</v>
      </c>
      <c r="C235" t="s">
        <v>50</v>
      </c>
      <c r="D235" t="s">
        <v>60</v>
      </c>
      <c r="E235" t="s">
        <v>62</v>
      </c>
      <c r="F235" t="s">
        <v>84</v>
      </c>
      <c r="G235" t="str">
        <f>TEXT(Attendance_[[#This Row],[Date]],"dddd")</f>
        <v>Saturday</v>
      </c>
      <c r="H235">
        <f>IF(Attendance_[[#This Row],[Status]]="Late",1,0)</f>
        <v>0</v>
      </c>
      <c r="I235">
        <f>IF(Attendance_[[#This Row],[Status]]="Present",1,0)</f>
        <v>1</v>
      </c>
      <c r="J235" s="2">
        <f>IF(Attendance_[[#This Row],[Status]]="Absent",1,0)</f>
        <v>0</v>
      </c>
    </row>
    <row r="236" spans="1:10" x14ac:dyDescent="0.35">
      <c r="A236" t="s">
        <v>29</v>
      </c>
      <c r="B236" t="s">
        <v>41</v>
      </c>
      <c r="C236" t="s">
        <v>51</v>
      </c>
      <c r="D236" t="s">
        <v>61</v>
      </c>
      <c r="E236" t="s">
        <v>62</v>
      </c>
      <c r="F236" t="s">
        <v>83</v>
      </c>
      <c r="G236" t="str">
        <f>TEXT(Attendance_[[#This Row],[Date]],"dddd")</f>
        <v>Saturday</v>
      </c>
      <c r="H236">
        <f>IF(Attendance_[[#This Row],[Status]]="Late",1,0)</f>
        <v>0</v>
      </c>
      <c r="I236">
        <f>IF(Attendance_[[#This Row],[Status]]="Present",1,0)</f>
        <v>1</v>
      </c>
      <c r="J236" s="2">
        <f>IF(Attendance_[[#This Row],[Status]]="Absent",1,0)</f>
        <v>0</v>
      </c>
    </row>
    <row r="237" spans="1:10" x14ac:dyDescent="0.35">
      <c r="A237" t="s">
        <v>29</v>
      </c>
      <c r="B237" t="s">
        <v>42</v>
      </c>
      <c r="C237" t="s">
        <v>52</v>
      </c>
      <c r="D237" t="s">
        <v>57</v>
      </c>
      <c r="E237" t="s">
        <v>62</v>
      </c>
      <c r="F237" t="s">
        <v>68</v>
      </c>
      <c r="G237" t="str">
        <f>TEXT(Attendance_[[#This Row],[Date]],"dddd")</f>
        <v>Saturday</v>
      </c>
      <c r="H237">
        <f>IF(Attendance_[[#This Row],[Status]]="Late",1,0)</f>
        <v>0</v>
      </c>
      <c r="I237">
        <f>IF(Attendance_[[#This Row],[Status]]="Present",1,0)</f>
        <v>1</v>
      </c>
      <c r="J237" s="2">
        <f>IF(Attendance_[[#This Row],[Status]]="Absent",1,0)</f>
        <v>0</v>
      </c>
    </row>
    <row r="238" spans="1:10" x14ac:dyDescent="0.35">
      <c r="A238" t="s">
        <v>29</v>
      </c>
      <c r="B238" t="s">
        <v>43</v>
      </c>
      <c r="C238" t="s">
        <v>53</v>
      </c>
      <c r="D238" t="s">
        <v>58</v>
      </c>
      <c r="E238" t="s">
        <v>63</v>
      </c>
      <c r="F238" t="s">
        <v>88</v>
      </c>
      <c r="G238" t="str">
        <f>TEXT(Attendance_[[#This Row],[Date]],"dddd")</f>
        <v>Saturday</v>
      </c>
      <c r="H238">
        <f>IF(Attendance_[[#This Row],[Status]]="Late",1,0)</f>
        <v>1</v>
      </c>
      <c r="I238">
        <f>IF(Attendance_[[#This Row],[Status]]="Present",1,0)</f>
        <v>0</v>
      </c>
      <c r="J238" s="2">
        <f>IF(Attendance_[[#This Row],[Status]]="Absent",1,0)</f>
        <v>0</v>
      </c>
    </row>
    <row r="239" spans="1:10" x14ac:dyDescent="0.35">
      <c r="A239" t="s">
        <v>29</v>
      </c>
      <c r="B239" t="s">
        <v>44</v>
      </c>
      <c r="C239" t="s">
        <v>54</v>
      </c>
      <c r="D239" t="s">
        <v>59</v>
      </c>
      <c r="E239" t="s">
        <v>64</v>
      </c>
      <c r="G239" t="str">
        <f>TEXT(Attendance_[[#This Row],[Date]],"dddd")</f>
        <v>Saturday</v>
      </c>
      <c r="H239">
        <f>IF(Attendance_[[#This Row],[Status]]="Late",1,0)</f>
        <v>0</v>
      </c>
      <c r="I239">
        <f>IF(Attendance_[[#This Row],[Status]]="Present",1,0)</f>
        <v>0</v>
      </c>
      <c r="J239" s="2">
        <f>IF(Attendance_[[#This Row],[Status]]="Absent",1,0)</f>
        <v>1</v>
      </c>
    </row>
    <row r="240" spans="1:10" x14ac:dyDescent="0.35">
      <c r="A240" t="s">
        <v>29</v>
      </c>
      <c r="B240" t="s">
        <v>45</v>
      </c>
      <c r="C240" t="s">
        <v>55</v>
      </c>
      <c r="D240" t="s">
        <v>60</v>
      </c>
      <c r="E240" t="s">
        <v>62</v>
      </c>
      <c r="F240" t="s">
        <v>71</v>
      </c>
      <c r="G240" t="str">
        <f>TEXT(Attendance_[[#This Row],[Date]],"dddd")</f>
        <v>Saturday</v>
      </c>
      <c r="H240">
        <f>IF(Attendance_[[#This Row],[Status]]="Late",1,0)</f>
        <v>0</v>
      </c>
      <c r="I240">
        <f>IF(Attendance_[[#This Row],[Status]]="Present",1,0)</f>
        <v>1</v>
      </c>
      <c r="J240" s="2">
        <f>IF(Attendance_[[#This Row],[Status]]="Absent",1,0)</f>
        <v>0</v>
      </c>
    </row>
    <row r="241" spans="1:10" x14ac:dyDescent="0.35">
      <c r="A241" t="s">
        <v>29</v>
      </c>
      <c r="B241" t="s">
        <v>46</v>
      </c>
      <c r="C241" t="s">
        <v>56</v>
      </c>
      <c r="D241" t="s">
        <v>61</v>
      </c>
      <c r="E241" t="s">
        <v>63</v>
      </c>
      <c r="F241" t="s">
        <v>93</v>
      </c>
      <c r="G241" t="str">
        <f>TEXT(Attendance_[[#This Row],[Date]],"dddd")</f>
        <v>Saturday</v>
      </c>
      <c r="H241">
        <f>IF(Attendance_[[#This Row],[Status]]="Late",1,0)</f>
        <v>1</v>
      </c>
      <c r="I241">
        <f>IF(Attendance_[[#This Row],[Status]]="Present",1,0)</f>
        <v>0</v>
      </c>
      <c r="J241" s="2">
        <f>IF(Attendance_[[#This Row],[Status]]="Absent",1,0)</f>
        <v>0</v>
      </c>
    </row>
    <row r="242" spans="1:10" x14ac:dyDescent="0.35">
      <c r="A242" t="s">
        <v>30</v>
      </c>
      <c r="B242" t="s">
        <v>37</v>
      </c>
      <c r="C242" t="s">
        <v>47</v>
      </c>
      <c r="D242" t="s">
        <v>57</v>
      </c>
      <c r="E242" t="s">
        <v>63</v>
      </c>
      <c r="F242" t="s">
        <v>104</v>
      </c>
      <c r="G242" t="str">
        <f>TEXT(Attendance_[[#This Row],[Date]],"dddd")</f>
        <v>Sunday</v>
      </c>
      <c r="H242">
        <f>IF(Attendance_[[#This Row],[Status]]="Late",1,0)</f>
        <v>1</v>
      </c>
      <c r="I242">
        <f>IF(Attendance_[[#This Row],[Status]]="Present",1,0)</f>
        <v>0</v>
      </c>
      <c r="J242" s="2">
        <f>IF(Attendance_[[#This Row],[Status]]="Absent",1,0)</f>
        <v>0</v>
      </c>
    </row>
    <row r="243" spans="1:10" x14ac:dyDescent="0.35">
      <c r="A243" t="s">
        <v>30</v>
      </c>
      <c r="B243" t="s">
        <v>38</v>
      </c>
      <c r="C243" t="s">
        <v>48</v>
      </c>
      <c r="D243" t="s">
        <v>58</v>
      </c>
      <c r="E243" t="s">
        <v>62</v>
      </c>
      <c r="F243" t="s">
        <v>65</v>
      </c>
      <c r="G243" t="str">
        <f>TEXT(Attendance_[[#This Row],[Date]],"dddd")</f>
        <v>Sunday</v>
      </c>
      <c r="H243">
        <f>IF(Attendance_[[#This Row],[Status]]="Late",1,0)</f>
        <v>0</v>
      </c>
      <c r="I243">
        <f>IF(Attendance_[[#This Row],[Status]]="Present",1,0)</f>
        <v>1</v>
      </c>
      <c r="J243" s="2">
        <f>IF(Attendance_[[#This Row],[Status]]="Absent",1,0)</f>
        <v>0</v>
      </c>
    </row>
    <row r="244" spans="1:10" x14ac:dyDescent="0.35">
      <c r="A244" t="s">
        <v>30</v>
      </c>
      <c r="B244" t="s">
        <v>39</v>
      </c>
      <c r="C244" t="s">
        <v>49</v>
      </c>
      <c r="D244" t="s">
        <v>59</v>
      </c>
      <c r="E244" t="s">
        <v>62</v>
      </c>
      <c r="F244" t="s">
        <v>71</v>
      </c>
      <c r="G244" t="str">
        <f>TEXT(Attendance_[[#This Row],[Date]],"dddd")</f>
        <v>Sunday</v>
      </c>
      <c r="H244">
        <f>IF(Attendance_[[#This Row],[Status]]="Late",1,0)</f>
        <v>0</v>
      </c>
      <c r="I244">
        <f>IF(Attendance_[[#This Row],[Status]]="Present",1,0)</f>
        <v>1</v>
      </c>
      <c r="J244" s="2">
        <f>IF(Attendance_[[#This Row],[Status]]="Absent",1,0)</f>
        <v>0</v>
      </c>
    </row>
    <row r="245" spans="1:10" x14ac:dyDescent="0.35">
      <c r="A245" t="s">
        <v>30</v>
      </c>
      <c r="B245" t="s">
        <v>40</v>
      </c>
      <c r="C245" t="s">
        <v>50</v>
      </c>
      <c r="D245" t="s">
        <v>60</v>
      </c>
      <c r="E245" t="s">
        <v>64</v>
      </c>
      <c r="G245" t="str">
        <f>TEXT(Attendance_[[#This Row],[Date]],"dddd")</f>
        <v>Sunday</v>
      </c>
      <c r="H245">
        <f>IF(Attendance_[[#This Row],[Status]]="Late",1,0)</f>
        <v>0</v>
      </c>
      <c r="I245">
        <f>IF(Attendance_[[#This Row],[Status]]="Present",1,0)</f>
        <v>0</v>
      </c>
      <c r="J245" s="2">
        <f>IF(Attendance_[[#This Row],[Status]]="Absent",1,0)</f>
        <v>1</v>
      </c>
    </row>
    <row r="246" spans="1:10" x14ac:dyDescent="0.35">
      <c r="A246" t="s">
        <v>30</v>
      </c>
      <c r="B246" t="s">
        <v>41</v>
      </c>
      <c r="C246" t="s">
        <v>51</v>
      </c>
      <c r="D246" t="s">
        <v>61</v>
      </c>
      <c r="E246" t="s">
        <v>62</v>
      </c>
      <c r="F246" t="s">
        <v>72</v>
      </c>
      <c r="G246" t="str">
        <f>TEXT(Attendance_[[#This Row],[Date]],"dddd")</f>
        <v>Sunday</v>
      </c>
      <c r="H246">
        <f>IF(Attendance_[[#This Row],[Status]]="Late",1,0)</f>
        <v>0</v>
      </c>
      <c r="I246">
        <f>IF(Attendance_[[#This Row],[Status]]="Present",1,0)</f>
        <v>1</v>
      </c>
      <c r="J246" s="2">
        <f>IF(Attendance_[[#This Row],[Status]]="Absent",1,0)</f>
        <v>0</v>
      </c>
    </row>
    <row r="247" spans="1:10" x14ac:dyDescent="0.35">
      <c r="A247" t="s">
        <v>30</v>
      </c>
      <c r="B247" t="s">
        <v>42</v>
      </c>
      <c r="C247" t="s">
        <v>52</v>
      </c>
      <c r="D247" t="s">
        <v>57</v>
      </c>
      <c r="E247" t="s">
        <v>64</v>
      </c>
      <c r="G247" t="str">
        <f>TEXT(Attendance_[[#This Row],[Date]],"dddd")</f>
        <v>Sunday</v>
      </c>
      <c r="H247">
        <f>IF(Attendance_[[#This Row],[Status]]="Late",1,0)</f>
        <v>0</v>
      </c>
      <c r="I247">
        <f>IF(Attendance_[[#This Row],[Status]]="Present",1,0)</f>
        <v>0</v>
      </c>
      <c r="J247" s="2">
        <f>IF(Attendance_[[#This Row],[Status]]="Absent",1,0)</f>
        <v>1</v>
      </c>
    </row>
    <row r="248" spans="1:10" x14ac:dyDescent="0.35">
      <c r="A248" t="s">
        <v>30</v>
      </c>
      <c r="B248" t="s">
        <v>43</v>
      </c>
      <c r="C248" t="s">
        <v>53</v>
      </c>
      <c r="D248" t="s">
        <v>58</v>
      </c>
      <c r="E248" t="s">
        <v>64</v>
      </c>
      <c r="G248" t="str">
        <f>TEXT(Attendance_[[#This Row],[Date]],"dddd")</f>
        <v>Sunday</v>
      </c>
      <c r="H248">
        <f>IF(Attendance_[[#This Row],[Status]]="Late",1,0)</f>
        <v>0</v>
      </c>
      <c r="I248">
        <f>IF(Attendance_[[#This Row],[Status]]="Present",1,0)</f>
        <v>0</v>
      </c>
      <c r="J248" s="2">
        <f>IF(Attendance_[[#This Row],[Status]]="Absent",1,0)</f>
        <v>1</v>
      </c>
    </row>
    <row r="249" spans="1:10" x14ac:dyDescent="0.35">
      <c r="A249" t="s">
        <v>30</v>
      </c>
      <c r="B249" t="s">
        <v>44</v>
      </c>
      <c r="C249" t="s">
        <v>54</v>
      </c>
      <c r="D249" t="s">
        <v>59</v>
      </c>
      <c r="E249" t="s">
        <v>62</v>
      </c>
      <c r="F249" t="s">
        <v>75</v>
      </c>
      <c r="G249" t="str">
        <f>TEXT(Attendance_[[#This Row],[Date]],"dddd")</f>
        <v>Sunday</v>
      </c>
      <c r="H249">
        <f>IF(Attendance_[[#This Row],[Status]]="Late",1,0)</f>
        <v>0</v>
      </c>
      <c r="I249">
        <f>IF(Attendance_[[#This Row],[Status]]="Present",1,0)</f>
        <v>1</v>
      </c>
      <c r="J249" s="2">
        <f>IF(Attendance_[[#This Row],[Status]]="Absent",1,0)</f>
        <v>0</v>
      </c>
    </row>
    <row r="250" spans="1:10" x14ac:dyDescent="0.35">
      <c r="A250" t="s">
        <v>30</v>
      </c>
      <c r="B250" t="s">
        <v>45</v>
      </c>
      <c r="C250" t="s">
        <v>55</v>
      </c>
      <c r="D250" t="s">
        <v>60</v>
      </c>
      <c r="E250" t="s">
        <v>62</v>
      </c>
      <c r="F250" t="s">
        <v>70</v>
      </c>
      <c r="G250" t="str">
        <f>TEXT(Attendance_[[#This Row],[Date]],"dddd")</f>
        <v>Sunday</v>
      </c>
      <c r="H250">
        <f>IF(Attendance_[[#This Row],[Status]]="Late",1,0)</f>
        <v>0</v>
      </c>
      <c r="I250">
        <f>IF(Attendance_[[#This Row],[Status]]="Present",1,0)</f>
        <v>1</v>
      </c>
      <c r="J250" s="2">
        <f>IF(Attendance_[[#This Row],[Status]]="Absent",1,0)</f>
        <v>0</v>
      </c>
    </row>
    <row r="251" spans="1:10" x14ac:dyDescent="0.35">
      <c r="A251" t="s">
        <v>30</v>
      </c>
      <c r="B251" t="s">
        <v>46</v>
      </c>
      <c r="C251" t="s">
        <v>56</v>
      </c>
      <c r="D251" t="s">
        <v>61</v>
      </c>
      <c r="E251" t="s">
        <v>62</v>
      </c>
      <c r="F251" t="s">
        <v>72</v>
      </c>
      <c r="G251" t="str">
        <f>TEXT(Attendance_[[#This Row],[Date]],"dddd")</f>
        <v>Sunday</v>
      </c>
      <c r="H251">
        <f>IF(Attendance_[[#This Row],[Status]]="Late",1,0)</f>
        <v>0</v>
      </c>
      <c r="I251">
        <f>IF(Attendance_[[#This Row],[Status]]="Present",1,0)</f>
        <v>1</v>
      </c>
      <c r="J251" s="2">
        <f>IF(Attendance_[[#This Row],[Status]]="Absent",1,0)</f>
        <v>0</v>
      </c>
    </row>
    <row r="252" spans="1:10" x14ac:dyDescent="0.35">
      <c r="A252" t="s">
        <v>31</v>
      </c>
      <c r="B252" t="s">
        <v>37</v>
      </c>
      <c r="C252" t="s">
        <v>47</v>
      </c>
      <c r="D252" t="s">
        <v>57</v>
      </c>
      <c r="E252" t="s">
        <v>64</v>
      </c>
      <c r="G252" t="str">
        <f>TEXT(Attendance_[[#This Row],[Date]],"dddd")</f>
        <v>Monday</v>
      </c>
      <c r="H252">
        <f>IF(Attendance_[[#This Row],[Status]]="Late",1,0)</f>
        <v>0</v>
      </c>
      <c r="I252">
        <f>IF(Attendance_[[#This Row],[Status]]="Present",1,0)</f>
        <v>0</v>
      </c>
      <c r="J252" s="2">
        <f>IF(Attendance_[[#This Row],[Status]]="Absent",1,0)</f>
        <v>1</v>
      </c>
    </row>
    <row r="253" spans="1:10" x14ac:dyDescent="0.35">
      <c r="A253" t="s">
        <v>31</v>
      </c>
      <c r="B253" t="s">
        <v>38</v>
      </c>
      <c r="C253" t="s">
        <v>48</v>
      </c>
      <c r="D253" t="s">
        <v>58</v>
      </c>
      <c r="E253" t="s">
        <v>62</v>
      </c>
      <c r="F253" t="s">
        <v>68</v>
      </c>
      <c r="G253" t="str">
        <f>TEXT(Attendance_[[#This Row],[Date]],"dddd")</f>
        <v>Monday</v>
      </c>
      <c r="H253">
        <f>IF(Attendance_[[#This Row],[Status]]="Late",1,0)</f>
        <v>0</v>
      </c>
      <c r="I253">
        <f>IF(Attendance_[[#This Row],[Status]]="Present",1,0)</f>
        <v>1</v>
      </c>
      <c r="J253" s="2">
        <f>IF(Attendance_[[#This Row],[Status]]="Absent",1,0)</f>
        <v>0</v>
      </c>
    </row>
    <row r="254" spans="1:10" x14ac:dyDescent="0.35">
      <c r="A254" t="s">
        <v>31</v>
      </c>
      <c r="B254" t="s">
        <v>39</v>
      </c>
      <c r="C254" t="s">
        <v>49</v>
      </c>
      <c r="D254" t="s">
        <v>59</v>
      </c>
      <c r="E254" t="s">
        <v>62</v>
      </c>
      <c r="F254" t="s">
        <v>67</v>
      </c>
      <c r="G254" t="str">
        <f>TEXT(Attendance_[[#This Row],[Date]],"dddd")</f>
        <v>Monday</v>
      </c>
      <c r="H254">
        <f>IF(Attendance_[[#This Row],[Status]]="Late",1,0)</f>
        <v>0</v>
      </c>
      <c r="I254">
        <f>IF(Attendance_[[#This Row],[Status]]="Present",1,0)</f>
        <v>1</v>
      </c>
      <c r="J254" s="2">
        <f>IF(Attendance_[[#This Row],[Status]]="Absent",1,0)</f>
        <v>0</v>
      </c>
    </row>
    <row r="255" spans="1:10" x14ac:dyDescent="0.35">
      <c r="A255" t="s">
        <v>31</v>
      </c>
      <c r="B255" t="s">
        <v>40</v>
      </c>
      <c r="C255" t="s">
        <v>50</v>
      </c>
      <c r="D255" t="s">
        <v>60</v>
      </c>
      <c r="E255" t="s">
        <v>62</v>
      </c>
      <c r="F255" t="s">
        <v>85</v>
      </c>
      <c r="G255" t="str">
        <f>TEXT(Attendance_[[#This Row],[Date]],"dddd")</f>
        <v>Monday</v>
      </c>
      <c r="H255">
        <f>IF(Attendance_[[#This Row],[Status]]="Late",1,0)</f>
        <v>0</v>
      </c>
      <c r="I255">
        <f>IF(Attendance_[[#This Row],[Status]]="Present",1,0)</f>
        <v>1</v>
      </c>
      <c r="J255" s="2">
        <f>IF(Attendance_[[#This Row],[Status]]="Absent",1,0)</f>
        <v>0</v>
      </c>
    </row>
    <row r="256" spans="1:10" x14ac:dyDescent="0.35">
      <c r="A256" t="s">
        <v>31</v>
      </c>
      <c r="B256" t="s">
        <v>41</v>
      </c>
      <c r="C256" t="s">
        <v>51</v>
      </c>
      <c r="D256" t="s">
        <v>61</v>
      </c>
      <c r="E256" t="s">
        <v>63</v>
      </c>
      <c r="F256" t="s">
        <v>103</v>
      </c>
      <c r="G256" t="str">
        <f>TEXT(Attendance_[[#This Row],[Date]],"dddd")</f>
        <v>Monday</v>
      </c>
      <c r="H256">
        <f>IF(Attendance_[[#This Row],[Status]]="Late",1,0)</f>
        <v>1</v>
      </c>
      <c r="I256">
        <f>IF(Attendance_[[#This Row],[Status]]="Present",1,0)</f>
        <v>0</v>
      </c>
      <c r="J256" s="2">
        <f>IF(Attendance_[[#This Row],[Status]]="Absent",1,0)</f>
        <v>0</v>
      </c>
    </row>
    <row r="257" spans="1:10" x14ac:dyDescent="0.35">
      <c r="A257" t="s">
        <v>31</v>
      </c>
      <c r="B257" t="s">
        <v>42</v>
      </c>
      <c r="C257" t="s">
        <v>52</v>
      </c>
      <c r="D257" t="s">
        <v>57</v>
      </c>
      <c r="E257" t="s">
        <v>62</v>
      </c>
      <c r="F257" t="s">
        <v>75</v>
      </c>
      <c r="G257" t="str">
        <f>TEXT(Attendance_[[#This Row],[Date]],"dddd")</f>
        <v>Monday</v>
      </c>
      <c r="H257">
        <f>IF(Attendance_[[#This Row],[Status]]="Late",1,0)</f>
        <v>0</v>
      </c>
      <c r="I257">
        <f>IF(Attendance_[[#This Row],[Status]]="Present",1,0)</f>
        <v>1</v>
      </c>
      <c r="J257" s="2">
        <f>IF(Attendance_[[#This Row],[Status]]="Absent",1,0)</f>
        <v>0</v>
      </c>
    </row>
    <row r="258" spans="1:10" x14ac:dyDescent="0.35">
      <c r="A258" t="s">
        <v>31</v>
      </c>
      <c r="B258" t="s">
        <v>43</v>
      </c>
      <c r="C258" t="s">
        <v>53</v>
      </c>
      <c r="D258" t="s">
        <v>58</v>
      </c>
      <c r="E258" t="s">
        <v>64</v>
      </c>
      <c r="G258" t="str">
        <f>TEXT(Attendance_[[#This Row],[Date]],"dddd")</f>
        <v>Monday</v>
      </c>
      <c r="H258">
        <f>IF(Attendance_[[#This Row],[Status]]="Late",1,0)</f>
        <v>0</v>
      </c>
      <c r="I258">
        <f>IF(Attendance_[[#This Row],[Status]]="Present",1,0)</f>
        <v>0</v>
      </c>
      <c r="J258" s="2">
        <f>IF(Attendance_[[#This Row],[Status]]="Absent",1,0)</f>
        <v>1</v>
      </c>
    </row>
    <row r="259" spans="1:10" x14ac:dyDescent="0.35">
      <c r="A259" t="s">
        <v>31</v>
      </c>
      <c r="B259" t="s">
        <v>44</v>
      </c>
      <c r="C259" t="s">
        <v>54</v>
      </c>
      <c r="D259" t="s">
        <v>59</v>
      </c>
      <c r="E259" t="s">
        <v>62</v>
      </c>
      <c r="F259" t="s">
        <v>70</v>
      </c>
      <c r="G259" t="str">
        <f>TEXT(Attendance_[[#This Row],[Date]],"dddd")</f>
        <v>Monday</v>
      </c>
      <c r="H259">
        <f>IF(Attendance_[[#This Row],[Status]]="Late",1,0)</f>
        <v>0</v>
      </c>
      <c r="I259">
        <f>IF(Attendance_[[#This Row],[Status]]="Present",1,0)</f>
        <v>1</v>
      </c>
      <c r="J259" s="2">
        <f>IF(Attendance_[[#This Row],[Status]]="Absent",1,0)</f>
        <v>0</v>
      </c>
    </row>
    <row r="260" spans="1:10" x14ac:dyDescent="0.35">
      <c r="A260" t="s">
        <v>31</v>
      </c>
      <c r="B260" t="s">
        <v>45</v>
      </c>
      <c r="C260" t="s">
        <v>55</v>
      </c>
      <c r="D260" t="s">
        <v>60</v>
      </c>
      <c r="E260" t="s">
        <v>62</v>
      </c>
      <c r="F260" t="s">
        <v>72</v>
      </c>
      <c r="G260" t="str">
        <f>TEXT(Attendance_[[#This Row],[Date]],"dddd")</f>
        <v>Monday</v>
      </c>
      <c r="H260">
        <f>IF(Attendance_[[#This Row],[Status]]="Late",1,0)</f>
        <v>0</v>
      </c>
      <c r="I260">
        <f>IF(Attendance_[[#This Row],[Status]]="Present",1,0)</f>
        <v>1</v>
      </c>
      <c r="J260" s="2">
        <f>IF(Attendance_[[#This Row],[Status]]="Absent",1,0)</f>
        <v>0</v>
      </c>
    </row>
    <row r="261" spans="1:10" x14ac:dyDescent="0.35">
      <c r="A261" t="s">
        <v>31</v>
      </c>
      <c r="B261" t="s">
        <v>46</v>
      </c>
      <c r="C261" t="s">
        <v>56</v>
      </c>
      <c r="D261" t="s">
        <v>61</v>
      </c>
      <c r="E261" t="s">
        <v>62</v>
      </c>
      <c r="F261" t="s">
        <v>78</v>
      </c>
      <c r="G261" t="str">
        <f>TEXT(Attendance_[[#This Row],[Date]],"dddd")</f>
        <v>Monday</v>
      </c>
      <c r="H261">
        <f>IF(Attendance_[[#This Row],[Status]]="Late",1,0)</f>
        <v>0</v>
      </c>
      <c r="I261">
        <f>IF(Attendance_[[#This Row],[Status]]="Present",1,0)</f>
        <v>1</v>
      </c>
      <c r="J261" s="2">
        <f>IF(Attendance_[[#This Row],[Status]]="Absent",1,0)</f>
        <v>0</v>
      </c>
    </row>
    <row r="262" spans="1:10" x14ac:dyDescent="0.35">
      <c r="A262" t="s">
        <v>32</v>
      </c>
      <c r="B262" t="s">
        <v>37</v>
      </c>
      <c r="C262" t="s">
        <v>47</v>
      </c>
      <c r="D262" t="s">
        <v>57</v>
      </c>
      <c r="E262" t="s">
        <v>62</v>
      </c>
      <c r="F262" t="s">
        <v>89</v>
      </c>
      <c r="G262" t="str">
        <f>TEXT(Attendance_[[#This Row],[Date]],"dddd")</f>
        <v>Tuesday</v>
      </c>
      <c r="H262">
        <f>IF(Attendance_[[#This Row],[Status]]="Late",1,0)</f>
        <v>0</v>
      </c>
      <c r="I262">
        <f>IF(Attendance_[[#This Row],[Status]]="Present",1,0)</f>
        <v>1</v>
      </c>
      <c r="J262" s="2">
        <f>IF(Attendance_[[#This Row],[Status]]="Absent",1,0)</f>
        <v>0</v>
      </c>
    </row>
    <row r="263" spans="1:10" x14ac:dyDescent="0.35">
      <c r="A263" t="s">
        <v>32</v>
      </c>
      <c r="B263" t="s">
        <v>38</v>
      </c>
      <c r="C263" t="s">
        <v>48</v>
      </c>
      <c r="D263" t="s">
        <v>58</v>
      </c>
      <c r="E263" t="s">
        <v>62</v>
      </c>
      <c r="F263" t="s">
        <v>66</v>
      </c>
      <c r="G263" t="str">
        <f>TEXT(Attendance_[[#This Row],[Date]],"dddd")</f>
        <v>Tuesday</v>
      </c>
      <c r="H263">
        <f>IF(Attendance_[[#This Row],[Status]]="Late",1,0)</f>
        <v>0</v>
      </c>
      <c r="I263">
        <f>IF(Attendance_[[#This Row],[Status]]="Present",1,0)</f>
        <v>1</v>
      </c>
      <c r="J263" s="2">
        <f>IF(Attendance_[[#This Row],[Status]]="Absent",1,0)</f>
        <v>0</v>
      </c>
    </row>
    <row r="264" spans="1:10" x14ac:dyDescent="0.35">
      <c r="A264" t="s">
        <v>32</v>
      </c>
      <c r="B264" t="s">
        <v>39</v>
      </c>
      <c r="C264" t="s">
        <v>49</v>
      </c>
      <c r="D264" t="s">
        <v>59</v>
      </c>
      <c r="E264" t="s">
        <v>62</v>
      </c>
      <c r="F264" t="s">
        <v>83</v>
      </c>
      <c r="G264" t="str">
        <f>TEXT(Attendance_[[#This Row],[Date]],"dddd")</f>
        <v>Tuesday</v>
      </c>
      <c r="H264">
        <f>IF(Attendance_[[#This Row],[Status]]="Late",1,0)</f>
        <v>0</v>
      </c>
      <c r="I264">
        <f>IF(Attendance_[[#This Row],[Status]]="Present",1,0)</f>
        <v>1</v>
      </c>
      <c r="J264" s="2">
        <f>IF(Attendance_[[#This Row],[Status]]="Absent",1,0)</f>
        <v>0</v>
      </c>
    </row>
    <row r="265" spans="1:10" x14ac:dyDescent="0.35">
      <c r="A265" t="s">
        <v>32</v>
      </c>
      <c r="B265" t="s">
        <v>40</v>
      </c>
      <c r="C265" t="s">
        <v>50</v>
      </c>
      <c r="D265" t="s">
        <v>60</v>
      </c>
      <c r="E265" t="s">
        <v>63</v>
      </c>
      <c r="F265" t="s">
        <v>103</v>
      </c>
      <c r="G265" t="str">
        <f>TEXT(Attendance_[[#This Row],[Date]],"dddd")</f>
        <v>Tuesday</v>
      </c>
      <c r="H265">
        <f>IF(Attendance_[[#This Row],[Status]]="Late",1,0)</f>
        <v>1</v>
      </c>
      <c r="I265">
        <f>IF(Attendance_[[#This Row],[Status]]="Present",1,0)</f>
        <v>0</v>
      </c>
      <c r="J265" s="2">
        <f>IF(Attendance_[[#This Row],[Status]]="Absent",1,0)</f>
        <v>0</v>
      </c>
    </row>
    <row r="266" spans="1:10" x14ac:dyDescent="0.35">
      <c r="A266" t="s">
        <v>32</v>
      </c>
      <c r="B266" t="s">
        <v>41</v>
      </c>
      <c r="C266" t="s">
        <v>51</v>
      </c>
      <c r="D266" t="s">
        <v>61</v>
      </c>
      <c r="E266" t="s">
        <v>62</v>
      </c>
      <c r="F266" t="s">
        <v>86</v>
      </c>
      <c r="G266" t="str">
        <f>TEXT(Attendance_[[#This Row],[Date]],"dddd")</f>
        <v>Tuesday</v>
      </c>
      <c r="H266">
        <f>IF(Attendance_[[#This Row],[Status]]="Late",1,0)</f>
        <v>0</v>
      </c>
      <c r="I266">
        <f>IF(Attendance_[[#This Row],[Status]]="Present",1,0)</f>
        <v>1</v>
      </c>
      <c r="J266" s="2">
        <f>IF(Attendance_[[#This Row],[Status]]="Absent",1,0)</f>
        <v>0</v>
      </c>
    </row>
    <row r="267" spans="1:10" x14ac:dyDescent="0.35">
      <c r="A267" t="s">
        <v>32</v>
      </c>
      <c r="B267" t="s">
        <v>42</v>
      </c>
      <c r="C267" t="s">
        <v>52</v>
      </c>
      <c r="D267" t="s">
        <v>57</v>
      </c>
      <c r="E267" t="s">
        <v>62</v>
      </c>
      <c r="F267" t="s">
        <v>73</v>
      </c>
      <c r="G267" t="str">
        <f>TEXT(Attendance_[[#This Row],[Date]],"dddd")</f>
        <v>Tuesday</v>
      </c>
      <c r="H267">
        <f>IF(Attendance_[[#This Row],[Status]]="Late",1,0)</f>
        <v>0</v>
      </c>
      <c r="I267">
        <f>IF(Attendance_[[#This Row],[Status]]="Present",1,0)</f>
        <v>1</v>
      </c>
      <c r="J267" s="2">
        <f>IF(Attendance_[[#This Row],[Status]]="Absent",1,0)</f>
        <v>0</v>
      </c>
    </row>
    <row r="268" spans="1:10" x14ac:dyDescent="0.35">
      <c r="A268" t="s">
        <v>32</v>
      </c>
      <c r="B268" t="s">
        <v>43</v>
      </c>
      <c r="C268" t="s">
        <v>53</v>
      </c>
      <c r="D268" t="s">
        <v>58</v>
      </c>
      <c r="E268" t="s">
        <v>62</v>
      </c>
      <c r="F268" t="s">
        <v>68</v>
      </c>
      <c r="G268" t="str">
        <f>TEXT(Attendance_[[#This Row],[Date]],"dddd")</f>
        <v>Tuesday</v>
      </c>
      <c r="H268">
        <f>IF(Attendance_[[#This Row],[Status]]="Late",1,0)</f>
        <v>0</v>
      </c>
      <c r="I268">
        <f>IF(Attendance_[[#This Row],[Status]]="Present",1,0)</f>
        <v>1</v>
      </c>
      <c r="J268" s="2">
        <f>IF(Attendance_[[#This Row],[Status]]="Absent",1,0)</f>
        <v>0</v>
      </c>
    </row>
    <row r="269" spans="1:10" x14ac:dyDescent="0.35">
      <c r="A269" t="s">
        <v>32</v>
      </c>
      <c r="B269" t="s">
        <v>44</v>
      </c>
      <c r="C269" t="s">
        <v>54</v>
      </c>
      <c r="D269" t="s">
        <v>59</v>
      </c>
      <c r="E269" t="s">
        <v>62</v>
      </c>
      <c r="F269" t="s">
        <v>77</v>
      </c>
      <c r="G269" t="str">
        <f>TEXT(Attendance_[[#This Row],[Date]],"dddd")</f>
        <v>Tuesday</v>
      </c>
      <c r="H269">
        <f>IF(Attendance_[[#This Row],[Status]]="Late",1,0)</f>
        <v>0</v>
      </c>
      <c r="I269">
        <f>IF(Attendance_[[#This Row],[Status]]="Present",1,0)</f>
        <v>1</v>
      </c>
      <c r="J269" s="2">
        <f>IF(Attendance_[[#This Row],[Status]]="Absent",1,0)</f>
        <v>0</v>
      </c>
    </row>
    <row r="270" spans="1:10" x14ac:dyDescent="0.35">
      <c r="A270" t="s">
        <v>32</v>
      </c>
      <c r="B270" t="s">
        <v>45</v>
      </c>
      <c r="C270" t="s">
        <v>55</v>
      </c>
      <c r="D270" t="s">
        <v>60</v>
      </c>
      <c r="E270" t="s">
        <v>62</v>
      </c>
      <c r="F270" t="s">
        <v>84</v>
      </c>
      <c r="G270" t="str">
        <f>TEXT(Attendance_[[#This Row],[Date]],"dddd")</f>
        <v>Tuesday</v>
      </c>
      <c r="H270">
        <f>IF(Attendance_[[#This Row],[Status]]="Late",1,0)</f>
        <v>0</v>
      </c>
      <c r="I270">
        <f>IF(Attendance_[[#This Row],[Status]]="Present",1,0)</f>
        <v>1</v>
      </c>
      <c r="J270" s="2">
        <f>IF(Attendance_[[#This Row],[Status]]="Absent",1,0)</f>
        <v>0</v>
      </c>
    </row>
    <row r="271" spans="1:10" x14ac:dyDescent="0.35">
      <c r="A271" t="s">
        <v>32</v>
      </c>
      <c r="B271" t="s">
        <v>46</v>
      </c>
      <c r="C271" t="s">
        <v>56</v>
      </c>
      <c r="D271" t="s">
        <v>61</v>
      </c>
      <c r="E271" t="s">
        <v>62</v>
      </c>
      <c r="F271" t="s">
        <v>94</v>
      </c>
      <c r="G271" t="str">
        <f>TEXT(Attendance_[[#This Row],[Date]],"dddd")</f>
        <v>Tuesday</v>
      </c>
      <c r="H271">
        <f>IF(Attendance_[[#This Row],[Status]]="Late",1,0)</f>
        <v>0</v>
      </c>
      <c r="I271">
        <f>IF(Attendance_[[#This Row],[Status]]="Present",1,0)</f>
        <v>1</v>
      </c>
      <c r="J271" s="2">
        <f>IF(Attendance_[[#This Row],[Status]]="Absent",1,0)</f>
        <v>0</v>
      </c>
    </row>
    <row r="272" spans="1:10" x14ac:dyDescent="0.35">
      <c r="A272" t="s">
        <v>33</v>
      </c>
      <c r="B272" t="s">
        <v>37</v>
      </c>
      <c r="C272" t="s">
        <v>47</v>
      </c>
      <c r="D272" t="s">
        <v>57</v>
      </c>
      <c r="E272" t="s">
        <v>64</v>
      </c>
      <c r="G272" t="str">
        <f>TEXT(Attendance_[[#This Row],[Date]],"dddd")</f>
        <v>Wednesday</v>
      </c>
      <c r="H272">
        <f>IF(Attendance_[[#This Row],[Status]]="Late",1,0)</f>
        <v>0</v>
      </c>
      <c r="I272">
        <f>IF(Attendance_[[#This Row],[Status]]="Present",1,0)</f>
        <v>0</v>
      </c>
      <c r="J272" s="2">
        <f>IF(Attendance_[[#This Row],[Status]]="Absent",1,0)</f>
        <v>1</v>
      </c>
    </row>
    <row r="273" spans="1:10" x14ac:dyDescent="0.35">
      <c r="A273" t="s">
        <v>33</v>
      </c>
      <c r="B273" t="s">
        <v>38</v>
      </c>
      <c r="C273" t="s">
        <v>48</v>
      </c>
      <c r="D273" t="s">
        <v>58</v>
      </c>
      <c r="E273" t="s">
        <v>63</v>
      </c>
      <c r="F273" t="s">
        <v>93</v>
      </c>
      <c r="G273" t="str">
        <f>TEXT(Attendance_[[#This Row],[Date]],"dddd")</f>
        <v>Wednesday</v>
      </c>
      <c r="H273">
        <f>IF(Attendance_[[#This Row],[Status]]="Late",1,0)</f>
        <v>1</v>
      </c>
      <c r="I273">
        <f>IF(Attendance_[[#This Row],[Status]]="Present",1,0)</f>
        <v>0</v>
      </c>
      <c r="J273" s="2">
        <f>IF(Attendance_[[#This Row],[Status]]="Absent",1,0)</f>
        <v>0</v>
      </c>
    </row>
    <row r="274" spans="1:10" x14ac:dyDescent="0.35">
      <c r="A274" t="s">
        <v>33</v>
      </c>
      <c r="B274" t="s">
        <v>39</v>
      </c>
      <c r="C274" t="s">
        <v>49</v>
      </c>
      <c r="D274" t="s">
        <v>59</v>
      </c>
      <c r="E274" t="s">
        <v>62</v>
      </c>
      <c r="F274" t="s">
        <v>90</v>
      </c>
      <c r="G274" t="str">
        <f>TEXT(Attendance_[[#This Row],[Date]],"dddd")</f>
        <v>Wednesday</v>
      </c>
      <c r="H274">
        <f>IF(Attendance_[[#This Row],[Status]]="Late",1,0)</f>
        <v>0</v>
      </c>
      <c r="I274">
        <f>IF(Attendance_[[#This Row],[Status]]="Present",1,0)</f>
        <v>1</v>
      </c>
      <c r="J274" s="2">
        <f>IF(Attendance_[[#This Row],[Status]]="Absent",1,0)</f>
        <v>0</v>
      </c>
    </row>
    <row r="275" spans="1:10" x14ac:dyDescent="0.35">
      <c r="A275" t="s">
        <v>33</v>
      </c>
      <c r="B275" t="s">
        <v>40</v>
      </c>
      <c r="C275" t="s">
        <v>50</v>
      </c>
      <c r="D275" t="s">
        <v>60</v>
      </c>
      <c r="E275" t="s">
        <v>62</v>
      </c>
      <c r="F275" t="s">
        <v>67</v>
      </c>
      <c r="G275" t="str">
        <f>TEXT(Attendance_[[#This Row],[Date]],"dddd")</f>
        <v>Wednesday</v>
      </c>
      <c r="H275">
        <f>IF(Attendance_[[#This Row],[Status]]="Late",1,0)</f>
        <v>0</v>
      </c>
      <c r="I275">
        <f>IF(Attendance_[[#This Row],[Status]]="Present",1,0)</f>
        <v>1</v>
      </c>
      <c r="J275" s="2">
        <f>IF(Attendance_[[#This Row],[Status]]="Absent",1,0)</f>
        <v>0</v>
      </c>
    </row>
    <row r="276" spans="1:10" x14ac:dyDescent="0.35">
      <c r="A276" t="s">
        <v>33</v>
      </c>
      <c r="B276" t="s">
        <v>41</v>
      </c>
      <c r="C276" t="s">
        <v>51</v>
      </c>
      <c r="D276" t="s">
        <v>61</v>
      </c>
      <c r="E276" t="s">
        <v>62</v>
      </c>
      <c r="F276" t="s">
        <v>70</v>
      </c>
      <c r="G276" t="str">
        <f>TEXT(Attendance_[[#This Row],[Date]],"dddd")</f>
        <v>Wednesday</v>
      </c>
      <c r="H276">
        <f>IF(Attendance_[[#This Row],[Status]]="Late",1,0)</f>
        <v>0</v>
      </c>
      <c r="I276">
        <f>IF(Attendance_[[#This Row],[Status]]="Present",1,0)</f>
        <v>1</v>
      </c>
      <c r="J276" s="2">
        <f>IF(Attendance_[[#This Row],[Status]]="Absent",1,0)</f>
        <v>0</v>
      </c>
    </row>
    <row r="277" spans="1:10" x14ac:dyDescent="0.35">
      <c r="A277" t="s">
        <v>33</v>
      </c>
      <c r="B277" t="s">
        <v>42</v>
      </c>
      <c r="C277" t="s">
        <v>52</v>
      </c>
      <c r="D277" t="s">
        <v>57</v>
      </c>
      <c r="E277" t="s">
        <v>62</v>
      </c>
      <c r="F277" t="s">
        <v>66</v>
      </c>
      <c r="G277" t="str">
        <f>TEXT(Attendance_[[#This Row],[Date]],"dddd")</f>
        <v>Wednesday</v>
      </c>
      <c r="H277">
        <f>IF(Attendance_[[#This Row],[Status]]="Late",1,0)</f>
        <v>0</v>
      </c>
      <c r="I277">
        <f>IF(Attendance_[[#This Row],[Status]]="Present",1,0)</f>
        <v>1</v>
      </c>
      <c r="J277" s="2">
        <f>IF(Attendance_[[#This Row],[Status]]="Absent",1,0)</f>
        <v>0</v>
      </c>
    </row>
    <row r="278" spans="1:10" x14ac:dyDescent="0.35">
      <c r="A278" t="s">
        <v>33</v>
      </c>
      <c r="B278" t="s">
        <v>43</v>
      </c>
      <c r="C278" t="s">
        <v>53</v>
      </c>
      <c r="D278" t="s">
        <v>58</v>
      </c>
      <c r="E278" t="s">
        <v>62</v>
      </c>
      <c r="F278" t="s">
        <v>66</v>
      </c>
      <c r="G278" t="str">
        <f>TEXT(Attendance_[[#This Row],[Date]],"dddd")</f>
        <v>Wednesday</v>
      </c>
      <c r="H278">
        <f>IF(Attendance_[[#This Row],[Status]]="Late",1,0)</f>
        <v>0</v>
      </c>
      <c r="I278">
        <f>IF(Attendance_[[#This Row],[Status]]="Present",1,0)</f>
        <v>1</v>
      </c>
      <c r="J278" s="2">
        <f>IF(Attendance_[[#This Row],[Status]]="Absent",1,0)</f>
        <v>0</v>
      </c>
    </row>
    <row r="279" spans="1:10" x14ac:dyDescent="0.35">
      <c r="A279" t="s">
        <v>33</v>
      </c>
      <c r="B279" t="s">
        <v>44</v>
      </c>
      <c r="C279" t="s">
        <v>54</v>
      </c>
      <c r="D279" t="s">
        <v>59</v>
      </c>
      <c r="E279" t="s">
        <v>62</v>
      </c>
      <c r="F279" t="s">
        <v>70</v>
      </c>
      <c r="G279" t="str">
        <f>TEXT(Attendance_[[#This Row],[Date]],"dddd")</f>
        <v>Wednesday</v>
      </c>
      <c r="H279">
        <f>IF(Attendance_[[#This Row],[Status]]="Late",1,0)</f>
        <v>0</v>
      </c>
      <c r="I279">
        <f>IF(Attendance_[[#This Row],[Status]]="Present",1,0)</f>
        <v>1</v>
      </c>
      <c r="J279" s="2">
        <f>IF(Attendance_[[#This Row],[Status]]="Absent",1,0)</f>
        <v>0</v>
      </c>
    </row>
    <row r="280" spans="1:10" x14ac:dyDescent="0.35">
      <c r="A280" t="s">
        <v>33</v>
      </c>
      <c r="B280" t="s">
        <v>45</v>
      </c>
      <c r="C280" t="s">
        <v>55</v>
      </c>
      <c r="D280" t="s">
        <v>60</v>
      </c>
      <c r="E280" t="s">
        <v>62</v>
      </c>
      <c r="F280" t="s">
        <v>77</v>
      </c>
      <c r="G280" t="str">
        <f>TEXT(Attendance_[[#This Row],[Date]],"dddd")</f>
        <v>Wednesday</v>
      </c>
      <c r="H280">
        <f>IF(Attendance_[[#This Row],[Status]]="Late",1,0)</f>
        <v>0</v>
      </c>
      <c r="I280">
        <f>IF(Attendance_[[#This Row],[Status]]="Present",1,0)</f>
        <v>1</v>
      </c>
      <c r="J280" s="2">
        <f>IF(Attendance_[[#This Row],[Status]]="Absent",1,0)</f>
        <v>0</v>
      </c>
    </row>
    <row r="281" spans="1:10" x14ac:dyDescent="0.35">
      <c r="A281" t="s">
        <v>33</v>
      </c>
      <c r="B281" t="s">
        <v>46</v>
      </c>
      <c r="C281" t="s">
        <v>56</v>
      </c>
      <c r="D281" t="s">
        <v>61</v>
      </c>
      <c r="E281" t="s">
        <v>62</v>
      </c>
      <c r="F281" t="s">
        <v>73</v>
      </c>
      <c r="G281" t="str">
        <f>TEXT(Attendance_[[#This Row],[Date]],"dddd")</f>
        <v>Wednesday</v>
      </c>
      <c r="H281">
        <f>IF(Attendance_[[#This Row],[Status]]="Late",1,0)</f>
        <v>0</v>
      </c>
      <c r="I281">
        <f>IF(Attendance_[[#This Row],[Status]]="Present",1,0)</f>
        <v>1</v>
      </c>
      <c r="J281" s="2">
        <f>IF(Attendance_[[#This Row],[Status]]="Absent",1,0)</f>
        <v>0</v>
      </c>
    </row>
    <row r="282" spans="1:10" x14ac:dyDescent="0.35">
      <c r="A282" t="s">
        <v>34</v>
      </c>
      <c r="B282" t="s">
        <v>37</v>
      </c>
      <c r="C282" t="s">
        <v>47</v>
      </c>
      <c r="D282" t="s">
        <v>57</v>
      </c>
      <c r="E282" t="s">
        <v>62</v>
      </c>
      <c r="F282" t="s">
        <v>75</v>
      </c>
      <c r="G282" t="str">
        <f>TEXT(Attendance_[[#This Row],[Date]],"dddd")</f>
        <v>Thursday</v>
      </c>
      <c r="H282">
        <f>IF(Attendance_[[#This Row],[Status]]="Late",1,0)</f>
        <v>0</v>
      </c>
      <c r="I282">
        <f>IF(Attendance_[[#This Row],[Status]]="Present",1,0)</f>
        <v>1</v>
      </c>
      <c r="J282" s="2">
        <f>IF(Attendance_[[#This Row],[Status]]="Absent",1,0)</f>
        <v>0</v>
      </c>
    </row>
    <row r="283" spans="1:10" x14ac:dyDescent="0.35">
      <c r="A283" t="s">
        <v>34</v>
      </c>
      <c r="B283" t="s">
        <v>38</v>
      </c>
      <c r="C283" t="s">
        <v>48</v>
      </c>
      <c r="D283" t="s">
        <v>58</v>
      </c>
      <c r="E283" t="s">
        <v>64</v>
      </c>
      <c r="G283" t="str">
        <f>TEXT(Attendance_[[#This Row],[Date]],"dddd")</f>
        <v>Thursday</v>
      </c>
      <c r="H283">
        <f>IF(Attendance_[[#This Row],[Status]]="Late",1,0)</f>
        <v>0</v>
      </c>
      <c r="I283">
        <f>IF(Attendance_[[#This Row],[Status]]="Present",1,0)</f>
        <v>0</v>
      </c>
      <c r="J283" s="2">
        <f>IF(Attendance_[[#This Row],[Status]]="Absent",1,0)</f>
        <v>1</v>
      </c>
    </row>
    <row r="284" spans="1:10" x14ac:dyDescent="0.35">
      <c r="A284" t="s">
        <v>34</v>
      </c>
      <c r="B284" t="s">
        <v>39</v>
      </c>
      <c r="C284" t="s">
        <v>49</v>
      </c>
      <c r="D284" t="s">
        <v>59</v>
      </c>
      <c r="E284" t="s">
        <v>62</v>
      </c>
      <c r="F284" t="s">
        <v>89</v>
      </c>
      <c r="G284" t="str">
        <f>TEXT(Attendance_[[#This Row],[Date]],"dddd")</f>
        <v>Thursday</v>
      </c>
      <c r="H284">
        <f>IF(Attendance_[[#This Row],[Status]]="Late",1,0)</f>
        <v>0</v>
      </c>
      <c r="I284">
        <f>IF(Attendance_[[#This Row],[Status]]="Present",1,0)</f>
        <v>1</v>
      </c>
      <c r="J284" s="2">
        <f>IF(Attendance_[[#This Row],[Status]]="Absent",1,0)</f>
        <v>0</v>
      </c>
    </row>
    <row r="285" spans="1:10" x14ac:dyDescent="0.35">
      <c r="A285" t="s">
        <v>34</v>
      </c>
      <c r="B285" t="s">
        <v>40</v>
      </c>
      <c r="C285" t="s">
        <v>50</v>
      </c>
      <c r="D285" t="s">
        <v>60</v>
      </c>
      <c r="E285" t="s">
        <v>62</v>
      </c>
      <c r="F285" t="s">
        <v>83</v>
      </c>
      <c r="G285" t="str">
        <f>TEXT(Attendance_[[#This Row],[Date]],"dddd")</f>
        <v>Thursday</v>
      </c>
      <c r="H285">
        <f>IF(Attendance_[[#This Row],[Status]]="Late",1,0)</f>
        <v>0</v>
      </c>
      <c r="I285">
        <f>IF(Attendance_[[#This Row],[Status]]="Present",1,0)</f>
        <v>1</v>
      </c>
      <c r="J285" s="2">
        <f>IF(Attendance_[[#This Row],[Status]]="Absent",1,0)</f>
        <v>0</v>
      </c>
    </row>
    <row r="286" spans="1:10" x14ac:dyDescent="0.35">
      <c r="A286" t="s">
        <v>34</v>
      </c>
      <c r="B286" t="s">
        <v>41</v>
      </c>
      <c r="C286" t="s">
        <v>51</v>
      </c>
      <c r="D286" t="s">
        <v>61</v>
      </c>
      <c r="E286" t="s">
        <v>62</v>
      </c>
      <c r="F286" t="s">
        <v>83</v>
      </c>
      <c r="G286" t="str">
        <f>TEXT(Attendance_[[#This Row],[Date]],"dddd")</f>
        <v>Thursday</v>
      </c>
      <c r="H286">
        <f>IF(Attendance_[[#This Row],[Status]]="Late",1,0)</f>
        <v>0</v>
      </c>
      <c r="I286">
        <f>IF(Attendance_[[#This Row],[Status]]="Present",1,0)</f>
        <v>1</v>
      </c>
      <c r="J286" s="2">
        <f>IF(Attendance_[[#This Row],[Status]]="Absent",1,0)</f>
        <v>0</v>
      </c>
    </row>
    <row r="287" spans="1:10" x14ac:dyDescent="0.35">
      <c r="A287" t="s">
        <v>34</v>
      </c>
      <c r="B287" t="s">
        <v>42</v>
      </c>
      <c r="C287" t="s">
        <v>52</v>
      </c>
      <c r="D287" t="s">
        <v>57</v>
      </c>
      <c r="E287" t="s">
        <v>64</v>
      </c>
      <c r="G287" t="str">
        <f>TEXT(Attendance_[[#This Row],[Date]],"dddd")</f>
        <v>Thursday</v>
      </c>
      <c r="H287">
        <f>IF(Attendance_[[#This Row],[Status]]="Late",1,0)</f>
        <v>0</v>
      </c>
      <c r="I287">
        <f>IF(Attendance_[[#This Row],[Status]]="Present",1,0)</f>
        <v>0</v>
      </c>
      <c r="J287" s="2">
        <f>IF(Attendance_[[#This Row],[Status]]="Absent",1,0)</f>
        <v>1</v>
      </c>
    </row>
    <row r="288" spans="1:10" x14ac:dyDescent="0.35">
      <c r="A288" t="s">
        <v>34</v>
      </c>
      <c r="B288" t="s">
        <v>43</v>
      </c>
      <c r="C288" t="s">
        <v>53</v>
      </c>
      <c r="D288" t="s">
        <v>58</v>
      </c>
      <c r="E288" t="s">
        <v>63</v>
      </c>
      <c r="F288" t="s">
        <v>95</v>
      </c>
      <c r="G288" t="str">
        <f>TEXT(Attendance_[[#This Row],[Date]],"dddd")</f>
        <v>Thursday</v>
      </c>
      <c r="H288">
        <f>IF(Attendance_[[#This Row],[Status]]="Late",1,0)</f>
        <v>1</v>
      </c>
      <c r="I288">
        <f>IF(Attendance_[[#This Row],[Status]]="Present",1,0)</f>
        <v>0</v>
      </c>
      <c r="J288" s="2">
        <f>IF(Attendance_[[#This Row],[Status]]="Absent",1,0)</f>
        <v>0</v>
      </c>
    </row>
    <row r="289" spans="1:10" x14ac:dyDescent="0.35">
      <c r="A289" t="s">
        <v>34</v>
      </c>
      <c r="B289" t="s">
        <v>44</v>
      </c>
      <c r="C289" t="s">
        <v>54</v>
      </c>
      <c r="D289" t="s">
        <v>59</v>
      </c>
      <c r="E289" t="s">
        <v>62</v>
      </c>
      <c r="F289" t="s">
        <v>76</v>
      </c>
      <c r="G289" t="str">
        <f>TEXT(Attendance_[[#This Row],[Date]],"dddd")</f>
        <v>Thursday</v>
      </c>
      <c r="H289">
        <f>IF(Attendance_[[#This Row],[Status]]="Late",1,0)</f>
        <v>0</v>
      </c>
      <c r="I289">
        <f>IF(Attendance_[[#This Row],[Status]]="Present",1,0)</f>
        <v>1</v>
      </c>
      <c r="J289" s="2">
        <f>IF(Attendance_[[#This Row],[Status]]="Absent",1,0)</f>
        <v>0</v>
      </c>
    </row>
    <row r="290" spans="1:10" x14ac:dyDescent="0.35">
      <c r="A290" t="s">
        <v>34</v>
      </c>
      <c r="B290" t="s">
        <v>45</v>
      </c>
      <c r="C290" t="s">
        <v>55</v>
      </c>
      <c r="D290" t="s">
        <v>60</v>
      </c>
      <c r="E290" t="s">
        <v>62</v>
      </c>
      <c r="F290" t="s">
        <v>86</v>
      </c>
      <c r="G290" t="str">
        <f>TEXT(Attendance_[[#This Row],[Date]],"dddd")</f>
        <v>Thursday</v>
      </c>
      <c r="H290">
        <f>IF(Attendance_[[#This Row],[Status]]="Late",1,0)</f>
        <v>0</v>
      </c>
      <c r="I290">
        <f>IF(Attendance_[[#This Row],[Status]]="Present",1,0)</f>
        <v>1</v>
      </c>
      <c r="J290" s="2">
        <f>IF(Attendance_[[#This Row],[Status]]="Absent",1,0)</f>
        <v>0</v>
      </c>
    </row>
    <row r="291" spans="1:10" x14ac:dyDescent="0.35">
      <c r="A291" t="s">
        <v>34</v>
      </c>
      <c r="B291" t="s">
        <v>46</v>
      </c>
      <c r="C291" t="s">
        <v>56</v>
      </c>
      <c r="D291" t="s">
        <v>61</v>
      </c>
      <c r="E291" t="s">
        <v>62</v>
      </c>
      <c r="F291" t="s">
        <v>67</v>
      </c>
      <c r="G291" t="str">
        <f>TEXT(Attendance_[[#This Row],[Date]],"dddd")</f>
        <v>Thursday</v>
      </c>
      <c r="H291">
        <f>IF(Attendance_[[#This Row],[Status]]="Late",1,0)</f>
        <v>0</v>
      </c>
      <c r="I291">
        <f>IF(Attendance_[[#This Row],[Status]]="Present",1,0)</f>
        <v>1</v>
      </c>
      <c r="J291" s="2">
        <f>IF(Attendance_[[#This Row],[Status]]="Absent",1,0)</f>
        <v>0</v>
      </c>
    </row>
    <row r="292" spans="1:10" x14ac:dyDescent="0.35">
      <c r="A292" t="s">
        <v>35</v>
      </c>
      <c r="B292" t="s">
        <v>37</v>
      </c>
      <c r="C292" t="s">
        <v>47</v>
      </c>
      <c r="D292" t="s">
        <v>57</v>
      </c>
      <c r="E292" t="s">
        <v>62</v>
      </c>
      <c r="F292" t="s">
        <v>84</v>
      </c>
      <c r="G292" t="str">
        <f>TEXT(Attendance_[[#This Row],[Date]],"dddd")</f>
        <v>Friday</v>
      </c>
      <c r="H292">
        <f>IF(Attendance_[[#This Row],[Status]]="Late",1,0)</f>
        <v>0</v>
      </c>
      <c r="I292">
        <f>IF(Attendance_[[#This Row],[Status]]="Present",1,0)</f>
        <v>1</v>
      </c>
      <c r="J292" s="2">
        <f>IF(Attendance_[[#This Row],[Status]]="Absent",1,0)</f>
        <v>0</v>
      </c>
    </row>
    <row r="293" spans="1:10" x14ac:dyDescent="0.35">
      <c r="A293" t="s">
        <v>35</v>
      </c>
      <c r="B293" t="s">
        <v>38</v>
      </c>
      <c r="C293" t="s">
        <v>48</v>
      </c>
      <c r="D293" t="s">
        <v>58</v>
      </c>
      <c r="E293" t="s">
        <v>64</v>
      </c>
      <c r="G293" t="str">
        <f>TEXT(Attendance_[[#This Row],[Date]],"dddd")</f>
        <v>Friday</v>
      </c>
      <c r="H293">
        <f>IF(Attendance_[[#This Row],[Status]]="Late",1,0)</f>
        <v>0</v>
      </c>
      <c r="I293">
        <f>IF(Attendance_[[#This Row],[Status]]="Present",1,0)</f>
        <v>0</v>
      </c>
      <c r="J293" s="2">
        <f>IF(Attendance_[[#This Row],[Status]]="Absent",1,0)</f>
        <v>1</v>
      </c>
    </row>
    <row r="294" spans="1:10" x14ac:dyDescent="0.35">
      <c r="A294" t="s">
        <v>35</v>
      </c>
      <c r="B294" t="s">
        <v>39</v>
      </c>
      <c r="C294" t="s">
        <v>49</v>
      </c>
      <c r="D294" t="s">
        <v>59</v>
      </c>
      <c r="E294" t="s">
        <v>62</v>
      </c>
      <c r="F294" t="s">
        <v>90</v>
      </c>
      <c r="G294" t="str">
        <f>TEXT(Attendance_[[#This Row],[Date]],"dddd")</f>
        <v>Friday</v>
      </c>
      <c r="H294">
        <f>IF(Attendance_[[#This Row],[Status]]="Late",1,0)</f>
        <v>0</v>
      </c>
      <c r="I294">
        <f>IF(Attendance_[[#This Row],[Status]]="Present",1,0)</f>
        <v>1</v>
      </c>
      <c r="J294" s="2">
        <f>IF(Attendance_[[#This Row],[Status]]="Absent",1,0)</f>
        <v>0</v>
      </c>
    </row>
    <row r="295" spans="1:10" x14ac:dyDescent="0.35">
      <c r="A295" t="s">
        <v>35</v>
      </c>
      <c r="B295" t="s">
        <v>40</v>
      </c>
      <c r="C295" t="s">
        <v>50</v>
      </c>
      <c r="D295" t="s">
        <v>60</v>
      </c>
      <c r="E295" t="s">
        <v>64</v>
      </c>
      <c r="G295" t="str">
        <f>TEXT(Attendance_[[#This Row],[Date]],"dddd")</f>
        <v>Friday</v>
      </c>
      <c r="H295">
        <f>IF(Attendance_[[#This Row],[Status]]="Late",1,0)</f>
        <v>0</v>
      </c>
      <c r="I295">
        <f>IF(Attendance_[[#This Row],[Status]]="Present",1,0)</f>
        <v>0</v>
      </c>
      <c r="J295" s="2">
        <f>IF(Attendance_[[#This Row],[Status]]="Absent",1,0)</f>
        <v>1</v>
      </c>
    </row>
    <row r="296" spans="1:10" x14ac:dyDescent="0.35">
      <c r="A296" t="s">
        <v>35</v>
      </c>
      <c r="B296" t="s">
        <v>41</v>
      </c>
      <c r="C296" t="s">
        <v>51</v>
      </c>
      <c r="D296" t="s">
        <v>61</v>
      </c>
      <c r="E296" t="s">
        <v>62</v>
      </c>
      <c r="F296" t="s">
        <v>68</v>
      </c>
      <c r="G296" t="str">
        <f>TEXT(Attendance_[[#This Row],[Date]],"dddd")</f>
        <v>Friday</v>
      </c>
      <c r="H296">
        <f>IF(Attendance_[[#This Row],[Status]]="Late",1,0)</f>
        <v>0</v>
      </c>
      <c r="I296">
        <f>IF(Attendance_[[#This Row],[Status]]="Present",1,0)</f>
        <v>1</v>
      </c>
      <c r="J296" s="2">
        <f>IF(Attendance_[[#This Row],[Status]]="Absent",1,0)</f>
        <v>0</v>
      </c>
    </row>
    <row r="297" spans="1:10" x14ac:dyDescent="0.35">
      <c r="A297" t="s">
        <v>35</v>
      </c>
      <c r="B297" t="s">
        <v>42</v>
      </c>
      <c r="C297" t="s">
        <v>52</v>
      </c>
      <c r="D297" t="s">
        <v>57</v>
      </c>
      <c r="E297" t="s">
        <v>64</v>
      </c>
      <c r="G297" t="str">
        <f>TEXT(Attendance_[[#This Row],[Date]],"dddd")</f>
        <v>Friday</v>
      </c>
      <c r="H297">
        <f>IF(Attendance_[[#This Row],[Status]]="Late",1,0)</f>
        <v>0</v>
      </c>
      <c r="I297">
        <f>IF(Attendance_[[#This Row],[Status]]="Present",1,0)</f>
        <v>0</v>
      </c>
      <c r="J297" s="2">
        <f>IF(Attendance_[[#This Row],[Status]]="Absent",1,0)</f>
        <v>1</v>
      </c>
    </row>
    <row r="298" spans="1:10" x14ac:dyDescent="0.35">
      <c r="A298" t="s">
        <v>35</v>
      </c>
      <c r="B298" t="s">
        <v>43</v>
      </c>
      <c r="C298" t="s">
        <v>53</v>
      </c>
      <c r="D298" t="s">
        <v>58</v>
      </c>
      <c r="E298" t="s">
        <v>64</v>
      </c>
      <c r="G298" t="str">
        <f>TEXT(Attendance_[[#This Row],[Date]],"dddd")</f>
        <v>Friday</v>
      </c>
      <c r="H298">
        <f>IF(Attendance_[[#This Row],[Status]]="Late",1,0)</f>
        <v>0</v>
      </c>
      <c r="I298">
        <f>IF(Attendance_[[#This Row],[Status]]="Present",1,0)</f>
        <v>0</v>
      </c>
      <c r="J298" s="2">
        <f>IF(Attendance_[[#This Row],[Status]]="Absent",1,0)</f>
        <v>1</v>
      </c>
    </row>
    <row r="299" spans="1:10" x14ac:dyDescent="0.35">
      <c r="A299" t="s">
        <v>35</v>
      </c>
      <c r="B299" t="s">
        <v>44</v>
      </c>
      <c r="C299" t="s">
        <v>54</v>
      </c>
      <c r="D299" t="s">
        <v>59</v>
      </c>
      <c r="E299" t="s">
        <v>62</v>
      </c>
      <c r="F299" t="s">
        <v>78</v>
      </c>
      <c r="G299" t="str">
        <f>TEXT(Attendance_[[#This Row],[Date]],"dddd")</f>
        <v>Friday</v>
      </c>
      <c r="H299">
        <f>IF(Attendance_[[#This Row],[Status]]="Late",1,0)</f>
        <v>0</v>
      </c>
      <c r="I299">
        <f>IF(Attendance_[[#This Row],[Status]]="Present",1,0)</f>
        <v>1</v>
      </c>
      <c r="J299" s="2">
        <f>IF(Attendance_[[#This Row],[Status]]="Absent",1,0)</f>
        <v>0</v>
      </c>
    </row>
    <row r="300" spans="1:10" x14ac:dyDescent="0.35">
      <c r="A300" t="s">
        <v>35</v>
      </c>
      <c r="B300" t="s">
        <v>45</v>
      </c>
      <c r="C300" t="s">
        <v>55</v>
      </c>
      <c r="D300" t="s">
        <v>60</v>
      </c>
      <c r="E300" t="s">
        <v>64</v>
      </c>
      <c r="G300" t="str">
        <f>TEXT(Attendance_[[#This Row],[Date]],"dddd")</f>
        <v>Friday</v>
      </c>
      <c r="H300">
        <f>IF(Attendance_[[#This Row],[Status]]="Late",1,0)</f>
        <v>0</v>
      </c>
      <c r="I300">
        <f>IF(Attendance_[[#This Row],[Status]]="Present",1,0)</f>
        <v>0</v>
      </c>
      <c r="J300" s="2">
        <f>IF(Attendance_[[#This Row],[Status]]="Absent",1,0)</f>
        <v>1</v>
      </c>
    </row>
    <row r="301" spans="1:10" x14ac:dyDescent="0.35">
      <c r="A301" t="s">
        <v>35</v>
      </c>
      <c r="B301" t="s">
        <v>46</v>
      </c>
      <c r="C301" t="s">
        <v>56</v>
      </c>
      <c r="D301" t="s">
        <v>61</v>
      </c>
      <c r="E301" t="s">
        <v>62</v>
      </c>
      <c r="F301" t="s">
        <v>86</v>
      </c>
      <c r="G301" t="str">
        <f>TEXT(Attendance_[[#This Row],[Date]],"dddd")</f>
        <v>Friday</v>
      </c>
      <c r="H301">
        <f>IF(Attendance_[[#This Row],[Status]]="Late",1,0)</f>
        <v>0</v>
      </c>
      <c r="I301">
        <f>IF(Attendance_[[#This Row],[Status]]="Present",1,0)</f>
        <v>1</v>
      </c>
      <c r="J301" s="2">
        <f>IF(Attendance_[[#This Row],[Status]]="Absent",1,0)</f>
        <v>0</v>
      </c>
    </row>
    <row r="302" spans="1:10" x14ac:dyDescent="0.35">
      <c r="A302" t="s">
        <v>36</v>
      </c>
      <c r="B302" t="s">
        <v>37</v>
      </c>
      <c r="C302" t="s">
        <v>47</v>
      </c>
      <c r="D302" t="s">
        <v>57</v>
      </c>
      <c r="E302" t="s">
        <v>62</v>
      </c>
      <c r="F302" t="s">
        <v>85</v>
      </c>
      <c r="G302" t="str">
        <f>TEXT(Attendance_[[#This Row],[Date]],"dddd")</f>
        <v>Saturday</v>
      </c>
      <c r="H302">
        <f>IF(Attendance_[[#This Row],[Status]]="Late",1,0)</f>
        <v>0</v>
      </c>
      <c r="I302">
        <f>IF(Attendance_[[#This Row],[Status]]="Present",1,0)</f>
        <v>1</v>
      </c>
      <c r="J302" s="2">
        <f>IF(Attendance_[[#This Row],[Status]]="Absent",1,0)</f>
        <v>0</v>
      </c>
    </row>
    <row r="303" spans="1:10" x14ac:dyDescent="0.35">
      <c r="A303" t="s">
        <v>36</v>
      </c>
      <c r="B303" t="s">
        <v>38</v>
      </c>
      <c r="C303" t="s">
        <v>48</v>
      </c>
      <c r="D303" t="s">
        <v>58</v>
      </c>
      <c r="E303" t="s">
        <v>62</v>
      </c>
      <c r="F303" t="s">
        <v>89</v>
      </c>
      <c r="G303" t="str">
        <f>TEXT(Attendance_[[#This Row],[Date]],"dddd")</f>
        <v>Saturday</v>
      </c>
      <c r="H303">
        <f>IF(Attendance_[[#This Row],[Status]]="Late",1,0)</f>
        <v>0</v>
      </c>
      <c r="I303">
        <f>IF(Attendance_[[#This Row],[Status]]="Present",1,0)</f>
        <v>1</v>
      </c>
      <c r="J303" s="2">
        <f>IF(Attendance_[[#This Row],[Status]]="Absent",1,0)</f>
        <v>0</v>
      </c>
    </row>
    <row r="304" spans="1:10" x14ac:dyDescent="0.35">
      <c r="A304" t="s">
        <v>36</v>
      </c>
      <c r="B304" t="s">
        <v>39</v>
      </c>
      <c r="C304" t="s">
        <v>49</v>
      </c>
      <c r="D304" t="s">
        <v>59</v>
      </c>
      <c r="E304" t="s">
        <v>63</v>
      </c>
      <c r="F304" t="s">
        <v>88</v>
      </c>
      <c r="G304" t="str">
        <f>TEXT(Attendance_[[#This Row],[Date]],"dddd")</f>
        <v>Saturday</v>
      </c>
      <c r="H304">
        <f>IF(Attendance_[[#This Row],[Status]]="Late",1,0)</f>
        <v>1</v>
      </c>
      <c r="I304">
        <f>IF(Attendance_[[#This Row],[Status]]="Present",1,0)</f>
        <v>0</v>
      </c>
      <c r="J304" s="2">
        <f>IF(Attendance_[[#This Row],[Status]]="Absent",1,0)</f>
        <v>0</v>
      </c>
    </row>
    <row r="305" spans="1:10" x14ac:dyDescent="0.35">
      <c r="A305" t="s">
        <v>36</v>
      </c>
      <c r="B305" t="s">
        <v>40</v>
      </c>
      <c r="C305" t="s">
        <v>50</v>
      </c>
      <c r="D305" t="s">
        <v>60</v>
      </c>
      <c r="E305" t="s">
        <v>62</v>
      </c>
      <c r="F305" t="s">
        <v>85</v>
      </c>
      <c r="G305" t="str">
        <f>TEXT(Attendance_[[#This Row],[Date]],"dddd")</f>
        <v>Saturday</v>
      </c>
      <c r="H305">
        <f>IF(Attendance_[[#This Row],[Status]]="Late",1,0)</f>
        <v>0</v>
      </c>
      <c r="I305">
        <f>IF(Attendance_[[#This Row],[Status]]="Present",1,0)</f>
        <v>1</v>
      </c>
      <c r="J305" s="2">
        <f>IF(Attendance_[[#This Row],[Status]]="Absent",1,0)</f>
        <v>0</v>
      </c>
    </row>
    <row r="306" spans="1:10" x14ac:dyDescent="0.35">
      <c r="A306" t="s">
        <v>36</v>
      </c>
      <c r="B306" t="s">
        <v>41</v>
      </c>
      <c r="C306" t="s">
        <v>51</v>
      </c>
      <c r="D306" t="s">
        <v>61</v>
      </c>
      <c r="E306" t="s">
        <v>62</v>
      </c>
      <c r="F306" t="s">
        <v>90</v>
      </c>
      <c r="G306" t="str">
        <f>TEXT(Attendance_[[#This Row],[Date]],"dddd")</f>
        <v>Saturday</v>
      </c>
      <c r="H306">
        <f>IF(Attendance_[[#This Row],[Status]]="Late",1,0)</f>
        <v>0</v>
      </c>
      <c r="I306">
        <f>IF(Attendance_[[#This Row],[Status]]="Present",1,0)</f>
        <v>1</v>
      </c>
      <c r="J306" s="2">
        <f>IF(Attendance_[[#This Row],[Status]]="Absent",1,0)</f>
        <v>0</v>
      </c>
    </row>
    <row r="307" spans="1:10" x14ac:dyDescent="0.35">
      <c r="A307" t="s">
        <v>36</v>
      </c>
      <c r="B307" t="s">
        <v>42</v>
      </c>
      <c r="C307" t="s">
        <v>52</v>
      </c>
      <c r="D307" t="s">
        <v>57</v>
      </c>
      <c r="E307" t="s">
        <v>62</v>
      </c>
      <c r="F307" t="s">
        <v>84</v>
      </c>
      <c r="G307" t="str">
        <f>TEXT(Attendance_[[#This Row],[Date]],"dddd")</f>
        <v>Saturday</v>
      </c>
      <c r="H307">
        <f>IF(Attendance_[[#This Row],[Status]]="Late",1,0)</f>
        <v>0</v>
      </c>
      <c r="I307">
        <f>IF(Attendance_[[#This Row],[Status]]="Present",1,0)</f>
        <v>1</v>
      </c>
      <c r="J307" s="2">
        <f>IF(Attendance_[[#This Row],[Status]]="Absent",1,0)</f>
        <v>0</v>
      </c>
    </row>
    <row r="308" spans="1:10" x14ac:dyDescent="0.35">
      <c r="A308" t="s">
        <v>36</v>
      </c>
      <c r="B308" t="s">
        <v>43</v>
      </c>
      <c r="C308" t="s">
        <v>53</v>
      </c>
      <c r="D308" t="s">
        <v>58</v>
      </c>
      <c r="E308" t="s">
        <v>62</v>
      </c>
      <c r="F308" t="s">
        <v>90</v>
      </c>
      <c r="G308" t="str">
        <f>TEXT(Attendance_[[#This Row],[Date]],"dddd")</f>
        <v>Saturday</v>
      </c>
      <c r="H308">
        <f>IF(Attendance_[[#This Row],[Status]]="Late",1,0)</f>
        <v>0</v>
      </c>
      <c r="I308">
        <f>IF(Attendance_[[#This Row],[Status]]="Present",1,0)</f>
        <v>1</v>
      </c>
      <c r="J308" s="2">
        <f>IF(Attendance_[[#This Row],[Status]]="Absent",1,0)</f>
        <v>0</v>
      </c>
    </row>
    <row r="309" spans="1:10" x14ac:dyDescent="0.35">
      <c r="A309" t="s">
        <v>36</v>
      </c>
      <c r="B309" t="s">
        <v>44</v>
      </c>
      <c r="C309" t="s">
        <v>54</v>
      </c>
      <c r="D309" t="s">
        <v>59</v>
      </c>
      <c r="E309" t="s">
        <v>62</v>
      </c>
      <c r="F309" t="s">
        <v>84</v>
      </c>
      <c r="G309" t="str">
        <f>TEXT(Attendance_[[#This Row],[Date]],"dddd")</f>
        <v>Saturday</v>
      </c>
      <c r="H309">
        <f>IF(Attendance_[[#This Row],[Status]]="Late",1,0)</f>
        <v>0</v>
      </c>
      <c r="I309">
        <f>IF(Attendance_[[#This Row],[Status]]="Present",1,0)</f>
        <v>1</v>
      </c>
      <c r="J309" s="2">
        <f>IF(Attendance_[[#This Row],[Status]]="Absent",1,0)</f>
        <v>0</v>
      </c>
    </row>
    <row r="310" spans="1:10" x14ac:dyDescent="0.35">
      <c r="A310" t="s">
        <v>36</v>
      </c>
      <c r="B310" t="s">
        <v>45</v>
      </c>
      <c r="C310" t="s">
        <v>55</v>
      </c>
      <c r="D310" t="s">
        <v>60</v>
      </c>
      <c r="E310" t="s">
        <v>62</v>
      </c>
      <c r="F310" t="s">
        <v>89</v>
      </c>
      <c r="G310" t="str">
        <f>TEXT(Attendance_[[#This Row],[Date]],"dddd")</f>
        <v>Saturday</v>
      </c>
      <c r="H310">
        <f>IF(Attendance_[[#This Row],[Status]]="Late",1,0)</f>
        <v>0</v>
      </c>
      <c r="I310">
        <f>IF(Attendance_[[#This Row],[Status]]="Present",1,0)</f>
        <v>1</v>
      </c>
      <c r="J310" s="2">
        <f>IF(Attendance_[[#This Row],[Status]]="Absent",1,0)</f>
        <v>0</v>
      </c>
    </row>
    <row r="311" spans="1:10" x14ac:dyDescent="0.35">
      <c r="A311" t="s">
        <v>36</v>
      </c>
      <c r="B311" t="s">
        <v>46</v>
      </c>
      <c r="C311" t="s">
        <v>56</v>
      </c>
      <c r="D311" t="s">
        <v>61</v>
      </c>
      <c r="E311" t="s">
        <v>62</v>
      </c>
      <c r="F311" t="s">
        <v>65</v>
      </c>
      <c r="G311" t="str">
        <f>TEXT(Attendance_[[#This Row],[Date]],"dddd")</f>
        <v>Saturday</v>
      </c>
      <c r="H311">
        <f>IF(Attendance_[[#This Row],[Status]]="Late",1,0)</f>
        <v>0</v>
      </c>
      <c r="I311">
        <f>IF(Attendance_[[#This Row],[Status]]="Present",1,0)</f>
        <v>1</v>
      </c>
      <c r="J311" s="2">
        <f>IF(Attendance_[[#This Row],[Status]]="Absent",1,0)</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AE7FB-8D5E-4EA8-89D5-8E54FB184045}">
  <sheetPr>
    <pageSetUpPr autoPageBreaks="0"/>
  </sheetPr>
  <dimension ref="A1"/>
  <sheetViews>
    <sheetView showGridLines="0" showRowColHeaders="0" tabSelected="1" zoomScale="56" zoomScaleNormal="56" workbookViewId="0">
      <selection activeCell="AH51" sqref="AH51"/>
    </sheetView>
  </sheetViews>
  <sheetFormatPr defaultRowHeight="14.5" x14ac:dyDescent="0.35"/>
  <cols>
    <col min="1" max="16384" width="8.7265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kpi1</vt:lpstr>
      <vt:lpstr>kpi_2</vt:lpstr>
      <vt:lpstr>kpi4</vt:lpstr>
      <vt:lpstr>kpi3</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E5400</dc:creator>
  <cp:lastModifiedBy>Yasmeen Rafique</cp:lastModifiedBy>
  <dcterms:created xsi:type="dcterms:W3CDTF">2025-05-26T17:49:06Z</dcterms:created>
  <dcterms:modified xsi:type="dcterms:W3CDTF">2025-05-28T10:01:11Z</dcterms:modified>
</cp:coreProperties>
</file>