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D:\coding sumrai intership tasks\"/>
    </mc:Choice>
  </mc:AlternateContent>
  <xr:revisionPtr revIDLastSave="0" documentId="13_ncr:1_{0A1C02CA-EB2A-4106-9FC4-2234B04905D9}" xr6:coauthVersionLast="47" xr6:coauthVersionMax="47" xr10:uidLastSave="{00000000-0000-0000-0000-000000000000}"/>
  <bookViews>
    <workbookView xWindow="-110" yWindow="-110" windowWidth="19420" windowHeight="10420" activeTab="3" xr2:uid="{00000000-000D-0000-FFFF-FFFF00000000}"/>
  </bookViews>
  <sheets>
    <sheet name="pivot table" sheetId="4" r:id="rId1"/>
    <sheet name="analysis " sheetId="5" r:id="rId2"/>
    <sheet name="Data" sheetId="1" r:id="rId3"/>
    <sheet name="Dashboard" sheetId="2" r:id="rId4"/>
  </sheets>
  <definedNames>
    <definedName name="Slicer_Month">#N/A</definedName>
    <definedName name="Slicer_Product">#N/A</definedName>
    <definedName name="Slicer_Quantity">#N/A</definedName>
    <definedName name="Slicer_Revenue">#N/A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22" i="1" l="1"/>
  <c r="G22" i="1"/>
  <c r="A22" i="1"/>
  <c r="C22" i="1"/>
  <c r="F16" i="1"/>
  <c r="F17" i="1"/>
  <c r="F18" i="1"/>
  <c r="F19" i="1"/>
  <c r="F20" i="1"/>
  <c r="F21" i="1"/>
  <c r="F3" i="1"/>
  <c r="F4" i="1"/>
  <c r="F5" i="1"/>
  <c r="F6" i="1"/>
  <c r="F7" i="1"/>
  <c r="F8" i="1"/>
  <c r="F9" i="1"/>
  <c r="F10" i="1"/>
  <c r="F11" i="1"/>
  <c r="F12" i="1"/>
  <c r="F13" i="1"/>
  <c r="F14" i="1"/>
  <c r="F15" i="1"/>
  <c r="F2" i="1"/>
  <c r="E3" i="1"/>
  <c r="E4" i="1"/>
  <c r="E5" i="1"/>
  <c r="E6" i="1"/>
  <c r="E7" i="1"/>
  <c r="E8" i="1"/>
  <c r="E9" i="1"/>
  <c r="E10" i="1"/>
  <c r="E11" i="1"/>
  <c r="E12" i="1"/>
  <c r="E13" i="1"/>
  <c r="E14" i="1"/>
  <c r="E15" i="1"/>
  <c r="E16" i="1"/>
  <c r="E17" i="1"/>
  <c r="E18" i="1"/>
  <c r="E19" i="1"/>
  <c r="E20" i="1"/>
  <c r="E21" i="1"/>
  <c r="E2" i="1"/>
</calcChain>
</file>

<file path=xl/sharedStrings.xml><?xml version="1.0" encoding="utf-8"?>
<sst xmlns="http://schemas.openxmlformats.org/spreadsheetml/2006/main" count="78" uniqueCount="41">
  <si>
    <t>Date</t>
  </si>
  <si>
    <t>Product</t>
  </si>
  <si>
    <t>Quantity</t>
  </si>
  <si>
    <t>Price</t>
  </si>
  <si>
    <t>2025-01-03</t>
  </si>
  <si>
    <t>2025-01-05</t>
  </si>
  <si>
    <t>2025-01-08</t>
  </si>
  <si>
    <t>2025-01-12</t>
  </si>
  <si>
    <t>2025-01-15</t>
  </si>
  <si>
    <t>2025-02-02</t>
  </si>
  <si>
    <t>2025-02-04</t>
  </si>
  <si>
    <t>2025-02-10</t>
  </si>
  <si>
    <t>2025-02-13</t>
  </si>
  <si>
    <t>2025-02-20</t>
  </si>
  <si>
    <t>2025-03-01</t>
  </si>
  <si>
    <t>2025-03-05</t>
  </si>
  <si>
    <t>2025-03-11</t>
  </si>
  <si>
    <t>2025-03-15</t>
  </si>
  <si>
    <t>2025-03-25</t>
  </si>
  <si>
    <t>2025-04-02</t>
  </si>
  <si>
    <t>2025-04-06</t>
  </si>
  <si>
    <t>2025-04-12</t>
  </si>
  <si>
    <t>2025-04-18</t>
  </si>
  <si>
    <t>2025-04-22</t>
  </si>
  <si>
    <t>Shoes</t>
  </si>
  <si>
    <t>T-Shirt</t>
  </si>
  <si>
    <t>Jeans</t>
  </si>
  <si>
    <t>Jacket</t>
  </si>
  <si>
    <t>Cap</t>
  </si>
  <si>
    <t>Revenue</t>
  </si>
  <si>
    <t>Month</t>
  </si>
  <si>
    <t>Row Labels</t>
  </si>
  <si>
    <t>Apr,2025</t>
  </si>
  <si>
    <t>Feb,2025</t>
  </si>
  <si>
    <t>Jan,2025</t>
  </si>
  <si>
    <t>Mar,2025</t>
  </si>
  <si>
    <t>Grand Total</t>
  </si>
  <si>
    <t>Sum of Revenue</t>
  </si>
  <si>
    <t>Sum of Quantity</t>
  </si>
  <si>
    <t>average order value</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</si>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</sst>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5"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1" applyNumberFormat="1" applyFont="1"/>
  </cellXfs>
  <cellStyles count="2">
    <cellStyle name="Currency" xfId="1" builtinId="4"/>
    <cellStyle name="Normal" xfId="0" builtinId="0"/>
  </cellStyles>
  <dxfs count="2">
    <dxf>
      <font>
        <b/>
        <i val="0"/>
        <sz val="12"/>
        <name val="Calibri"/>
        <family val="2"/>
        <scheme val="minor"/>
      </font>
    </dxf>
    <dxf>
      <fill>
        <patternFill>
          <fgColor theme="0"/>
        </patternFill>
      </fill>
    </dxf>
  </dxfs>
  <tableStyles count="1" defaultTableStyle="TableStyleMedium9" defaultPivotStyle="PivotStyleLight16">
    <tableStyle name="Slicer Style 1" pivot="0" table="0" count="10" xr9:uid="{3C62B455-28E7-4CF2-A9E6-FB36543853BE}">
      <tableStyleElement type="wholeTable" dxfId="1"/>
      <tableStyleElement type="headerRow" dxfId="0"/>
    </tableStyle>
  </tableStyles>
  <colors>
    <mruColors>
      <color rgb="FF41C10B"/>
    </mruColors>
  </colors>
  <extLst>
    <ext xmlns:x14="http://schemas.microsoft.com/office/spreadsheetml/2009/9/main" uri="{46F421CA-312F-682f-3DD2-61675219B42D}">
      <x14:dxfs count="8">
        <dxf>
          <font>
            <b val="0"/>
            <i val="0"/>
            <sz val="12"/>
            <color theme="0"/>
            <name val="Calibri"/>
            <family val="2"/>
            <scheme val="minor"/>
          </font>
          <fill>
            <patternFill>
              <bgColor theme="1"/>
            </patternFill>
          </fill>
        </dxf>
        <dxf>
          <font>
            <b val="0"/>
            <i val="0"/>
            <sz val="12"/>
            <color theme="0"/>
            <name val="Calibri"/>
            <family val="2"/>
            <scheme val="minor"/>
          </font>
          <fill>
            <patternFill>
              <bgColor theme="1"/>
            </patternFill>
          </fill>
        </dxf>
        <dxf>
          <font>
            <b val="0"/>
            <i val="0"/>
            <sz val="12"/>
            <color theme="0"/>
            <name val="Calibri"/>
            <family val="2"/>
            <scheme val="minor"/>
          </font>
          <fill>
            <patternFill>
              <bgColor theme="1"/>
            </patternFill>
          </fill>
        </dxf>
        <dxf>
          <font>
            <b val="0"/>
            <i val="0"/>
            <sz val="12"/>
            <color theme="0"/>
            <name val="Calibri"/>
            <family val="2"/>
            <scheme val="minor"/>
          </font>
          <fill>
            <patternFill>
              <bgColor theme="1"/>
            </patternFill>
          </fill>
        </dxf>
        <dxf>
          <font>
            <b val="0"/>
            <i val="0"/>
            <sz val="12"/>
            <color theme="0"/>
            <name val="Calibri"/>
            <family val="2"/>
            <scheme val="minor"/>
          </font>
          <fill>
            <patternFill>
              <bgColor theme="1"/>
            </patternFill>
          </fill>
        </dxf>
        <dxf>
          <font>
            <b val="0"/>
            <i val="0"/>
            <sz val="12"/>
            <color theme="0"/>
            <name val="Calibri"/>
            <family val="2"/>
            <scheme val="minor"/>
          </font>
          <fill>
            <patternFill>
              <fgColor theme="0"/>
              <bgColor theme="1"/>
            </patternFill>
          </fill>
        </dxf>
        <dxf>
          <font>
            <b val="0"/>
            <i val="0"/>
            <sz val="12"/>
            <color theme="0"/>
            <name val="Calibri"/>
            <family val="2"/>
            <scheme val="minor"/>
          </font>
          <fill>
            <patternFill>
              <bgColor theme="1"/>
            </patternFill>
          </fill>
        </dxf>
        <dxf>
          <font>
            <b val="0"/>
            <i val="0"/>
            <sz val="12"/>
            <color theme="0"/>
            <name val="Calibri"/>
            <family val="2"/>
            <scheme val="minor"/>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t>Monthly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1C1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rgbClr val="41C10B"/>
              </a:solidFill>
              <a:round/>
            </a:ln>
            <a:effectLst/>
          </c:spPr>
          <c:marker>
            <c:symbol val="none"/>
          </c:marker>
          <c:cat>
            <c:strRef>
              <c:f>'pivot table'!$A$4:$A$8</c:f>
              <c:strCache>
                <c:ptCount val="4"/>
                <c:pt idx="0">
                  <c:v>Apr,2025</c:v>
                </c:pt>
                <c:pt idx="1">
                  <c:v>Feb,2025</c:v>
                </c:pt>
                <c:pt idx="2">
                  <c:v>Jan,2025</c:v>
                </c:pt>
                <c:pt idx="3">
                  <c:v>Mar,2025</c:v>
                </c:pt>
              </c:strCache>
            </c:strRef>
          </c:cat>
          <c:val>
            <c:numRef>
              <c:f>'pivot table'!$B$4:$B$8</c:f>
              <c:numCache>
                <c:formatCode>General</c:formatCode>
                <c:ptCount val="4"/>
                <c:pt idx="0">
                  <c:v>525</c:v>
                </c:pt>
                <c:pt idx="1">
                  <c:v>490</c:v>
                </c:pt>
                <c:pt idx="2">
                  <c:v>450</c:v>
                </c:pt>
                <c:pt idx="3">
                  <c:v>675</c:v>
                </c:pt>
              </c:numCache>
            </c:numRef>
          </c:val>
          <c:smooth val="0"/>
          <c:extLst>
            <c:ext xmlns:c16="http://schemas.microsoft.com/office/drawing/2014/chart" uri="{C3380CC4-5D6E-409C-BE32-E72D297353CC}">
              <c16:uniqueId val="{00000000-900F-440D-9F95-FF726CBD942F}"/>
            </c:ext>
          </c:extLst>
        </c:ser>
        <c:dLbls>
          <c:showLegendKey val="0"/>
          <c:showVal val="0"/>
          <c:showCatName val="0"/>
          <c:showSerName val="0"/>
          <c:showPercent val="0"/>
          <c:showBubbleSize val="0"/>
        </c:dLbls>
        <c:smooth val="0"/>
        <c:axId val="1852768895"/>
        <c:axId val="1852771391"/>
      </c:lineChart>
      <c:catAx>
        <c:axId val="185276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2771391"/>
        <c:crosses val="autoZero"/>
        <c:auto val="1"/>
        <c:lblAlgn val="ctr"/>
        <c:lblOffset val="100"/>
        <c:noMultiLvlLbl val="0"/>
      </c:catAx>
      <c:valAx>
        <c:axId val="185277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276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Sales</a:t>
            </a:r>
            <a:r>
              <a:rPr lang="en-US" sz="1400" b="1" baseline="0">
                <a:solidFill>
                  <a:schemeClr val="tx1"/>
                </a:solidFill>
              </a:rPr>
              <a:t> Product Wise</a:t>
            </a:r>
            <a:endParaRPr lang="en-US" sz="1400" b="1">
              <a:solidFill>
                <a:schemeClr val="tx1"/>
              </a:solidFill>
            </a:endParaRPr>
          </a:p>
        </c:rich>
      </c:tx>
      <c:layout>
        <c:manualLayout>
          <c:xMode val="edge"/>
          <c:yMode val="edge"/>
          <c:x val="0.29233097445097839"/>
          <c:y val="6.45161290322580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5499518256421"/>
          <c:y val="0.19820788530465946"/>
          <c:w val="0.85245091199043155"/>
          <c:h val="0.58531707730082128"/>
        </c:manualLayout>
      </c:layout>
      <c:barChart>
        <c:barDir val="col"/>
        <c:grouping val="clustered"/>
        <c:varyColors val="0"/>
        <c:ser>
          <c:idx val="0"/>
          <c:order val="0"/>
          <c:tx>
            <c:strRef>
              <c:f>'pivot table'!$B$11</c:f>
              <c:strCache>
                <c:ptCount val="1"/>
                <c:pt idx="0">
                  <c:v>Total</c:v>
                </c:pt>
              </c:strCache>
            </c:strRef>
          </c:tx>
          <c:spPr>
            <a:solidFill>
              <a:schemeClr val="tx1"/>
            </a:solidFill>
            <a:ln>
              <a:noFill/>
            </a:ln>
            <a:effectLst/>
          </c:spPr>
          <c:invertIfNegative val="0"/>
          <c:cat>
            <c:strRef>
              <c:f>'pivot table'!$A$12:$A$17</c:f>
              <c:strCache>
                <c:ptCount val="5"/>
                <c:pt idx="0">
                  <c:v>Cap</c:v>
                </c:pt>
                <c:pt idx="1">
                  <c:v>Jacket</c:v>
                </c:pt>
                <c:pt idx="2">
                  <c:v>Jeans</c:v>
                </c:pt>
                <c:pt idx="3">
                  <c:v>Shoes</c:v>
                </c:pt>
                <c:pt idx="4">
                  <c:v>T-Shirt</c:v>
                </c:pt>
              </c:strCache>
            </c:strRef>
          </c:cat>
          <c:val>
            <c:numRef>
              <c:f>'pivot table'!$B$12:$B$17</c:f>
              <c:numCache>
                <c:formatCode>General</c:formatCode>
                <c:ptCount val="5"/>
                <c:pt idx="0">
                  <c:v>12</c:v>
                </c:pt>
                <c:pt idx="1">
                  <c:v>6</c:v>
                </c:pt>
                <c:pt idx="2">
                  <c:v>12</c:v>
                </c:pt>
                <c:pt idx="3">
                  <c:v>12</c:v>
                </c:pt>
                <c:pt idx="4">
                  <c:v>20</c:v>
                </c:pt>
              </c:numCache>
            </c:numRef>
          </c:val>
          <c:extLst>
            <c:ext xmlns:c16="http://schemas.microsoft.com/office/drawing/2014/chart" uri="{C3380CC4-5D6E-409C-BE32-E72D297353CC}">
              <c16:uniqueId val="{00000000-3638-4AD6-9E99-29A462D01E8F}"/>
            </c:ext>
          </c:extLst>
        </c:ser>
        <c:dLbls>
          <c:showLegendKey val="0"/>
          <c:showVal val="0"/>
          <c:showCatName val="0"/>
          <c:showSerName val="0"/>
          <c:showPercent val="0"/>
          <c:showBubbleSize val="0"/>
        </c:dLbls>
        <c:gapWidth val="219"/>
        <c:overlap val="-27"/>
        <c:axId val="1648695056"/>
        <c:axId val="1648695888"/>
      </c:barChart>
      <c:catAx>
        <c:axId val="16486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8695888"/>
        <c:crosses val="autoZero"/>
        <c:auto val="1"/>
        <c:lblAlgn val="ctr"/>
        <c:lblOffset val="100"/>
        <c:noMultiLvlLbl val="0"/>
      </c:catAx>
      <c:valAx>
        <c:axId val="164869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869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[Sales_Performance_Dataset.xlsx]analysis !PivotTable4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t>Revenue by Each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3325443215303"/>
          <c:y val="0.21892857142857142"/>
          <c:w val="0.7672215512938183"/>
          <c:h val="0.58679808773903264"/>
        </c:manualLayout>
      </c:layout>
      <c:barChart>
        <c:barDir val="bar"/>
        <c:grouping val="clustered"/>
        <c:varyColors val="0"/>
        <c:ser>
          <c:idx val="0"/>
          <c:order val="0"/>
          <c:tx>
            <c:strRef>
              <c:f>'analysis '!$B$3</c:f>
              <c:strCache>
                <c:ptCount val="1"/>
                <c:pt idx="0">
                  <c:v>Total</c:v>
                </c:pt>
              </c:strCache>
            </c:strRef>
          </c:tx>
          <c:spPr>
            <a:solidFill>
              <a:schemeClr val="tx1"/>
            </a:solidFill>
            <a:ln>
              <a:noFill/>
            </a:ln>
            <a:effectLst/>
          </c:spPr>
          <c:invertIfNegative val="0"/>
          <c:cat>
            <c:strRef>
              <c:f>'analysis '!$A$4:$A$9</c:f>
              <c:strCache>
                <c:ptCount val="5"/>
                <c:pt idx="0">
                  <c:v>Cap</c:v>
                </c:pt>
                <c:pt idx="1">
                  <c:v>Jacket</c:v>
                </c:pt>
                <c:pt idx="2">
                  <c:v>Jeans</c:v>
                </c:pt>
                <c:pt idx="3">
                  <c:v>Shoes</c:v>
                </c:pt>
                <c:pt idx="4">
                  <c:v>T-Shirt</c:v>
                </c:pt>
              </c:strCache>
            </c:strRef>
          </c:cat>
          <c:val>
            <c:numRef>
              <c:f>'analysis '!$B$4:$B$9</c:f>
              <c:numCache>
                <c:formatCode>General</c:formatCode>
                <c:ptCount val="5"/>
                <c:pt idx="0">
                  <c:v>180</c:v>
                </c:pt>
                <c:pt idx="1">
                  <c:v>480</c:v>
                </c:pt>
                <c:pt idx="2">
                  <c:v>480</c:v>
                </c:pt>
                <c:pt idx="3">
                  <c:v>600</c:v>
                </c:pt>
                <c:pt idx="4">
                  <c:v>400</c:v>
                </c:pt>
              </c:numCache>
            </c:numRef>
          </c:val>
          <c:extLst>
            <c:ext xmlns:c16="http://schemas.microsoft.com/office/drawing/2014/chart" uri="{C3380CC4-5D6E-409C-BE32-E72D297353CC}">
              <c16:uniqueId val="{00000000-DC24-4E7A-8D3C-853A0504CA64}"/>
            </c:ext>
          </c:extLst>
        </c:ser>
        <c:dLbls>
          <c:showLegendKey val="0"/>
          <c:showVal val="0"/>
          <c:showCatName val="0"/>
          <c:showSerName val="0"/>
          <c:showPercent val="0"/>
          <c:showBubbleSize val="0"/>
        </c:dLbls>
        <c:gapWidth val="182"/>
        <c:axId val="1553483200"/>
        <c:axId val="1553481536"/>
      </c:barChart>
      <c:catAx>
        <c:axId val="155348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3481536"/>
        <c:crosses val="autoZero"/>
        <c:auto val="1"/>
        <c:lblAlgn val="ctr"/>
        <c:lblOffset val="100"/>
        <c:noMultiLvlLbl val="0"/>
      </c:catAx>
      <c:valAx>
        <c:axId val="1553481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348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[Sales_Performance_Dataset.xlsx]analysis !PivotTable5</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Total</a:t>
            </a:r>
            <a:r>
              <a:rPr lang="en-US" sz="1400" b="1" baseline="0">
                <a:solidFill>
                  <a:schemeClr val="tx1"/>
                </a:solidFill>
              </a:rPr>
              <a:t> Orders by Each Product</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1C1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6614173228347"/>
          <c:y val="0.19521126760563381"/>
          <c:w val="0.79785972699358532"/>
          <c:h val="0.61212243539980038"/>
        </c:manualLayout>
      </c:layout>
      <c:barChart>
        <c:barDir val="bar"/>
        <c:grouping val="clustered"/>
        <c:varyColors val="0"/>
        <c:ser>
          <c:idx val="0"/>
          <c:order val="0"/>
          <c:tx>
            <c:strRef>
              <c:f>'analysis '!$B$12</c:f>
              <c:strCache>
                <c:ptCount val="1"/>
                <c:pt idx="0">
                  <c:v>Total</c:v>
                </c:pt>
              </c:strCache>
            </c:strRef>
          </c:tx>
          <c:spPr>
            <a:solidFill>
              <a:srgbClr val="41C10B"/>
            </a:solidFill>
            <a:ln>
              <a:noFill/>
            </a:ln>
            <a:effectLst/>
          </c:spPr>
          <c:invertIfNegative val="0"/>
          <c:cat>
            <c:strRef>
              <c:f>'analysis '!$A$13:$A$18</c:f>
              <c:strCache>
                <c:ptCount val="5"/>
                <c:pt idx="0">
                  <c:v>Cap</c:v>
                </c:pt>
                <c:pt idx="1">
                  <c:v>Jacket</c:v>
                </c:pt>
                <c:pt idx="2">
                  <c:v>Jeans</c:v>
                </c:pt>
                <c:pt idx="3">
                  <c:v>Shoes</c:v>
                </c:pt>
                <c:pt idx="4">
                  <c:v>T-Shirt</c:v>
                </c:pt>
              </c:strCache>
            </c:strRef>
          </c:cat>
          <c:val>
            <c:numRef>
              <c:f>'analysis '!$B$13:$B$18</c:f>
              <c:numCache>
                <c:formatCode>General</c:formatCode>
                <c:ptCount val="5"/>
                <c:pt idx="0">
                  <c:v>3</c:v>
                </c:pt>
                <c:pt idx="1">
                  <c:v>4</c:v>
                </c:pt>
                <c:pt idx="2">
                  <c:v>4</c:v>
                </c:pt>
                <c:pt idx="3">
                  <c:v>5</c:v>
                </c:pt>
                <c:pt idx="4">
                  <c:v>4</c:v>
                </c:pt>
              </c:numCache>
            </c:numRef>
          </c:val>
          <c:extLst>
            <c:ext xmlns:c16="http://schemas.microsoft.com/office/drawing/2014/chart" uri="{C3380CC4-5D6E-409C-BE32-E72D297353CC}">
              <c16:uniqueId val="{00000000-615E-4E15-AC7E-298821A175EE}"/>
            </c:ext>
          </c:extLst>
        </c:ser>
        <c:dLbls>
          <c:showLegendKey val="0"/>
          <c:showVal val="0"/>
          <c:showCatName val="0"/>
          <c:showSerName val="0"/>
          <c:showPercent val="0"/>
          <c:showBubbleSize val="0"/>
        </c:dLbls>
        <c:gapWidth val="182"/>
        <c:axId val="1262199088"/>
        <c:axId val="1262197424"/>
      </c:barChart>
      <c:catAx>
        <c:axId val="126219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2197424"/>
        <c:crosses val="autoZero"/>
        <c:auto val="1"/>
        <c:lblAlgn val="ctr"/>
        <c:lblOffset val="100"/>
        <c:noMultiLvlLbl val="0"/>
      </c:catAx>
      <c:valAx>
        <c:axId val="126219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219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pivot table'!A1"/><Relationship Id="rId18" Type="http://schemas.openxmlformats.org/officeDocument/2006/relationships/image" Target="../media/image10.pn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hyperlink" Target="#Data!A1"/><Relationship Id="rId12" Type="http://schemas.openxmlformats.org/officeDocument/2006/relationships/image" Target="../media/image5.pn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hyperlink" Target="#Dashboard!A1"/><Relationship Id="rId15" Type="http://schemas.openxmlformats.org/officeDocument/2006/relationships/image" Target="../media/image7.png"/><Relationship Id="rId10" Type="http://schemas.openxmlformats.org/officeDocument/2006/relationships/hyperlink" Target="#'analysis '!A1"/><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422275</xdr:colOff>
      <xdr:row>0</xdr:row>
      <xdr:rowOff>76200</xdr:rowOff>
    </xdr:from>
    <xdr:to>
      <xdr:col>3</xdr:col>
      <xdr:colOff>479425</xdr:colOff>
      <xdr:row>27</xdr:row>
      <xdr:rowOff>19050</xdr:rowOff>
    </xdr:to>
    <xdr:sp macro="" textlink="">
      <xdr:nvSpPr>
        <xdr:cNvPr id="2" name="Rectangle: Rounded Corners 1">
          <a:extLst>
            <a:ext uri="{FF2B5EF4-FFF2-40B4-BE49-F238E27FC236}">
              <a16:creationId xmlns:a16="http://schemas.microsoft.com/office/drawing/2014/main" id="{4BE9BDF3-824D-4389-BBC1-78821B1DAE4D}"/>
            </a:ext>
          </a:extLst>
        </xdr:cNvPr>
        <xdr:cNvSpPr/>
      </xdr:nvSpPr>
      <xdr:spPr>
        <a:xfrm>
          <a:off x="1031875" y="76200"/>
          <a:ext cx="1276350" cy="4914900"/>
        </a:xfrm>
        <a:prstGeom prst="roundRect">
          <a:avLst>
            <a:gd name="adj" fmla="val 8082"/>
          </a:avLst>
        </a:prstGeom>
        <a:solidFill>
          <a:srgbClr val="41C1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546100</xdr:colOff>
      <xdr:row>0</xdr:row>
      <xdr:rowOff>95250</xdr:rowOff>
    </xdr:from>
    <xdr:to>
      <xdr:col>19</xdr:col>
      <xdr:colOff>88900</xdr:colOff>
      <xdr:row>27</xdr:row>
      <xdr:rowOff>57150</xdr:rowOff>
    </xdr:to>
    <xdr:sp macro="" textlink="">
      <xdr:nvSpPr>
        <xdr:cNvPr id="3" name="Rectangle: Rounded Corners 2">
          <a:extLst>
            <a:ext uri="{FF2B5EF4-FFF2-40B4-BE49-F238E27FC236}">
              <a16:creationId xmlns:a16="http://schemas.microsoft.com/office/drawing/2014/main" id="{8A2CC9E5-AD72-4C34-8884-81BC2498D056}"/>
            </a:ext>
          </a:extLst>
        </xdr:cNvPr>
        <xdr:cNvSpPr/>
      </xdr:nvSpPr>
      <xdr:spPr>
        <a:xfrm>
          <a:off x="2374900" y="95250"/>
          <a:ext cx="9296400" cy="4933950"/>
        </a:xfrm>
        <a:prstGeom prst="roundRect">
          <a:avLst>
            <a:gd name="adj" fmla="val 220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311150</xdr:colOff>
      <xdr:row>2</xdr:row>
      <xdr:rowOff>114300</xdr:rowOff>
    </xdr:from>
    <xdr:to>
      <xdr:col>6</xdr:col>
      <xdr:colOff>552450</xdr:colOff>
      <xdr:row>6</xdr:row>
      <xdr:rowOff>114300</xdr:rowOff>
    </xdr:to>
    <xdr:sp macro="" textlink="Data!$A$22">
      <xdr:nvSpPr>
        <xdr:cNvPr id="10" name="Rectangle: Rounded Corners 9">
          <a:extLst>
            <a:ext uri="{FF2B5EF4-FFF2-40B4-BE49-F238E27FC236}">
              <a16:creationId xmlns:a16="http://schemas.microsoft.com/office/drawing/2014/main" id="{2BFAABAF-F2FD-412C-9900-F44643357748}"/>
            </a:ext>
          </a:extLst>
        </xdr:cNvPr>
        <xdr:cNvSpPr/>
      </xdr:nvSpPr>
      <xdr:spPr>
        <a:xfrm>
          <a:off x="2749550" y="482600"/>
          <a:ext cx="1460500" cy="736600"/>
        </a:xfrm>
        <a:prstGeom prst="roundRect">
          <a:avLst/>
        </a:prstGeom>
        <a:solidFill>
          <a:srgbClr val="41C1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5D5CE78-94B8-47F2-AE44-64EF4F72E9D6}" type="TxLink">
            <a:rPr lang="en-US" sz="2400" b="1" i="0" u="none" strike="noStrike">
              <a:solidFill>
                <a:srgbClr val="000000"/>
              </a:solidFill>
              <a:latin typeface="Calibri"/>
              <a:cs typeface="Calibri"/>
            </a:rPr>
            <a:pPr algn="l"/>
            <a:t>20</a:t>
          </a:fld>
          <a:endParaRPr lang="en-US" sz="2400" b="1"/>
        </a:p>
      </xdr:txBody>
    </xdr:sp>
    <xdr:clientData/>
  </xdr:twoCellAnchor>
  <xdr:twoCellAnchor>
    <xdr:from>
      <xdr:col>9</xdr:col>
      <xdr:colOff>514350</xdr:colOff>
      <xdr:row>2</xdr:row>
      <xdr:rowOff>101600</xdr:rowOff>
    </xdr:from>
    <xdr:to>
      <xdr:col>12</xdr:col>
      <xdr:colOff>190500</xdr:colOff>
      <xdr:row>6</xdr:row>
      <xdr:rowOff>114300</xdr:rowOff>
    </xdr:to>
    <xdr:sp macro="" textlink="Data!$E$22">
      <xdr:nvSpPr>
        <xdr:cNvPr id="12" name="Rectangle: Rounded Corners 11">
          <a:extLst>
            <a:ext uri="{FF2B5EF4-FFF2-40B4-BE49-F238E27FC236}">
              <a16:creationId xmlns:a16="http://schemas.microsoft.com/office/drawing/2014/main" id="{31D274CF-54EC-47DD-BD2E-3251183C2610}"/>
            </a:ext>
          </a:extLst>
        </xdr:cNvPr>
        <xdr:cNvSpPr/>
      </xdr:nvSpPr>
      <xdr:spPr>
        <a:xfrm>
          <a:off x="6000750" y="469900"/>
          <a:ext cx="1504950" cy="749300"/>
        </a:xfrm>
        <a:prstGeom prst="roundRect">
          <a:avLst/>
        </a:prstGeom>
        <a:solidFill>
          <a:srgbClr val="41C1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l"/>
          <a:fld id="{B89E948D-AB4E-4315-89BD-77EE998037FA}" type="TxLink">
            <a:rPr lang="en-US" sz="2400" b="1" i="0" u="none" strike="noStrike">
              <a:solidFill>
                <a:srgbClr val="000000"/>
              </a:solidFill>
              <a:latin typeface="Calibri"/>
              <a:ea typeface="+mn-ea"/>
              <a:cs typeface="Calibri"/>
            </a:rPr>
            <a:pPr marL="0" indent="0" algn="l"/>
            <a:t> $2,140 </a:t>
          </a:fld>
          <a:endParaRPr lang="en-US" sz="2400" b="1">
            <a:solidFill>
              <a:schemeClr val="lt1"/>
            </a:solidFill>
            <a:latin typeface="+mn-lt"/>
            <a:ea typeface="+mn-ea"/>
            <a:cs typeface="+mn-cs"/>
          </a:endParaRPr>
        </a:p>
      </xdr:txBody>
    </xdr:sp>
    <xdr:clientData/>
  </xdr:twoCellAnchor>
  <xdr:twoCellAnchor>
    <xdr:from>
      <xdr:col>12</xdr:col>
      <xdr:colOff>406400</xdr:colOff>
      <xdr:row>2</xdr:row>
      <xdr:rowOff>95250</xdr:rowOff>
    </xdr:from>
    <xdr:to>
      <xdr:col>15</xdr:col>
      <xdr:colOff>133350</xdr:colOff>
      <xdr:row>6</xdr:row>
      <xdr:rowOff>95250</xdr:rowOff>
    </xdr:to>
    <xdr:sp macro="" textlink="Data!$G$22">
      <xdr:nvSpPr>
        <xdr:cNvPr id="13" name="Rectangle: Rounded Corners 12">
          <a:extLst>
            <a:ext uri="{FF2B5EF4-FFF2-40B4-BE49-F238E27FC236}">
              <a16:creationId xmlns:a16="http://schemas.microsoft.com/office/drawing/2014/main" id="{A8CBCA55-C693-4C09-93FE-12C312CC0E26}"/>
            </a:ext>
          </a:extLst>
        </xdr:cNvPr>
        <xdr:cNvSpPr/>
      </xdr:nvSpPr>
      <xdr:spPr>
        <a:xfrm>
          <a:off x="7721600" y="463550"/>
          <a:ext cx="1555750" cy="736600"/>
        </a:xfrm>
        <a:prstGeom prst="roundRect">
          <a:avLst/>
        </a:prstGeom>
        <a:solidFill>
          <a:srgbClr val="41C1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CE753936-64AE-44B4-99FB-FAA0BF9CE901}" type="TxLink">
            <a:rPr lang="en-US" sz="2400" b="1" i="0" u="none" strike="noStrike">
              <a:solidFill>
                <a:srgbClr val="000000"/>
              </a:solidFill>
              <a:latin typeface="Calibri"/>
              <a:cs typeface="Calibri"/>
            </a:rPr>
            <a:pPr algn="l"/>
            <a:t>107</a:t>
          </a:fld>
          <a:endParaRPr lang="en-US" sz="2400" b="1"/>
        </a:p>
      </xdr:txBody>
    </xdr:sp>
    <xdr:clientData/>
  </xdr:twoCellAnchor>
  <xdr:twoCellAnchor>
    <xdr:from>
      <xdr:col>7</xdr:col>
      <xdr:colOff>139700</xdr:colOff>
      <xdr:row>2</xdr:row>
      <xdr:rowOff>101600</xdr:rowOff>
    </xdr:from>
    <xdr:to>
      <xdr:col>9</xdr:col>
      <xdr:colOff>336550</xdr:colOff>
      <xdr:row>6</xdr:row>
      <xdr:rowOff>114300</xdr:rowOff>
    </xdr:to>
    <xdr:sp macro="" textlink="Data!$C$22">
      <xdr:nvSpPr>
        <xdr:cNvPr id="14" name="Rectangle: Rounded Corners 13">
          <a:extLst>
            <a:ext uri="{FF2B5EF4-FFF2-40B4-BE49-F238E27FC236}">
              <a16:creationId xmlns:a16="http://schemas.microsoft.com/office/drawing/2014/main" id="{2BB92CBF-9CD3-4981-A2B1-0823F60CA4F3}"/>
            </a:ext>
          </a:extLst>
        </xdr:cNvPr>
        <xdr:cNvSpPr/>
      </xdr:nvSpPr>
      <xdr:spPr>
        <a:xfrm>
          <a:off x="4406900" y="469900"/>
          <a:ext cx="1416050" cy="749300"/>
        </a:xfrm>
        <a:prstGeom prst="roundRect">
          <a:avLst/>
        </a:prstGeom>
        <a:solidFill>
          <a:srgbClr val="41C1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l"/>
          <a:fld id="{596C2B3E-07BD-412F-991B-3DA6E4073341}" type="TxLink">
            <a:rPr lang="en-US" sz="2400" b="1" i="0" u="none" strike="noStrike">
              <a:solidFill>
                <a:srgbClr val="000000"/>
              </a:solidFill>
              <a:latin typeface="Calibri"/>
              <a:ea typeface="+mn-ea"/>
              <a:cs typeface="Calibri"/>
            </a:rPr>
            <a:pPr marL="0" indent="0" algn="l"/>
            <a:t>62</a:t>
          </a:fld>
          <a:endParaRPr lang="en-US" sz="2400" b="1">
            <a:solidFill>
              <a:schemeClr val="lt1"/>
            </a:solidFill>
            <a:latin typeface="+mn-lt"/>
            <a:ea typeface="+mn-ea"/>
            <a:cs typeface="+mn-cs"/>
          </a:endParaRPr>
        </a:p>
      </xdr:txBody>
    </xdr:sp>
    <xdr:clientData/>
  </xdr:twoCellAnchor>
  <xdr:twoCellAnchor>
    <xdr:from>
      <xdr:col>4</xdr:col>
      <xdr:colOff>336550</xdr:colOff>
      <xdr:row>7</xdr:row>
      <xdr:rowOff>38100</xdr:rowOff>
    </xdr:from>
    <xdr:to>
      <xdr:col>9</xdr:col>
      <xdr:colOff>457200</xdr:colOff>
      <xdr:row>16</xdr:row>
      <xdr:rowOff>6350</xdr:rowOff>
    </xdr:to>
    <xdr:sp macro="" textlink="">
      <xdr:nvSpPr>
        <xdr:cNvPr id="15" name="Rectangle: Rounded Corners 14">
          <a:extLst>
            <a:ext uri="{FF2B5EF4-FFF2-40B4-BE49-F238E27FC236}">
              <a16:creationId xmlns:a16="http://schemas.microsoft.com/office/drawing/2014/main" id="{D724E5BA-ECF8-4695-A693-2868F54E15BA}"/>
            </a:ext>
          </a:extLst>
        </xdr:cNvPr>
        <xdr:cNvSpPr/>
      </xdr:nvSpPr>
      <xdr:spPr>
        <a:xfrm>
          <a:off x="2774950" y="1327150"/>
          <a:ext cx="3168650" cy="162560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16</xdr:row>
      <xdr:rowOff>76200</xdr:rowOff>
    </xdr:from>
    <xdr:to>
      <xdr:col>9</xdr:col>
      <xdr:colOff>463550</xdr:colOff>
      <xdr:row>26</xdr:row>
      <xdr:rowOff>133350</xdr:rowOff>
    </xdr:to>
    <xdr:sp macro="" textlink="">
      <xdr:nvSpPr>
        <xdr:cNvPr id="16" name="Rectangle: Rounded Corners 15">
          <a:extLst>
            <a:ext uri="{FF2B5EF4-FFF2-40B4-BE49-F238E27FC236}">
              <a16:creationId xmlns:a16="http://schemas.microsoft.com/office/drawing/2014/main" id="{27A04573-F703-4766-9F9C-D1DC0BF58E31}"/>
            </a:ext>
          </a:extLst>
        </xdr:cNvPr>
        <xdr:cNvSpPr/>
      </xdr:nvSpPr>
      <xdr:spPr>
        <a:xfrm>
          <a:off x="2787650" y="3022600"/>
          <a:ext cx="3162300" cy="189865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577850</xdr:colOff>
      <xdr:row>7</xdr:row>
      <xdr:rowOff>44450</xdr:rowOff>
    </xdr:from>
    <xdr:to>
      <xdr:col>15</xdr:col>
      <xdr:colOff>120650</xdr:colOff>
      <xdr:row>15</xdr:row>
      <xdr:rowOff>139700</xdr:rowOff>
    </xdr:to>
    <xdr:sp macro="" textlink="">
      <xdr:nvSpPr>
        <xdr:cNvPr id="17" name="Rectangle: Rounded Corners 16">
          <a:extLst>
            <a:ext uri="{FF2B5EF4-FFF2-40B4-BE49-F238E27FC236}">
              <a16:creationId xmlns:a16="http://schemas.microsoft.com/office/drawing/2014/main" id="{32C6871F-F882-4466-A7D9-18946F2CD48E}"/>
            </a:ext>
          </a:extLst>
        </xdr:cNvPr>
        <xdr:cNvSpPr/>
      </xdr:nvSpPr>
      <xdr:spPr>
        <a:xfrm>
          <a:off x="6064250" y="1333500"/>
          <a:ext cx="3200400" cy="156845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16</xdr:row>
      <xdr:rowOff>57150</xdr:rowOff>
    </xdr:from>
    <xdr:to>
      <xdr:col>15</xdr:col>
      <xdr:colOff>158750</xdr:colOff>
      <xdr:row>26</xdr:row>
      <xdr:rowOff>114300</xdr:rowOff>
    </xdr:to>
    <xdr:sp macro="" textlink="">
      <xdr:nvSpPr>
        <xdr:cNvPr id="18" name="Rectangle: Rounded Corners 17">
          <a:extLst>
            <a:ext uri="{FF2B5EF4-FFF2-40B4-BE49-F238E27FC236}">
              <a16:creationId xmlns:a16="http://schemas.microsoft.com/office/drawing/2014/main" id="{9C194C97-38C4-471A-A18F-76BD652AFC22}"/>
            </a:ext>
          </a:extLst>
        </xdr:cNvPr>
        <xdr:cNvSpPr/>
      </xdr:nvSpPr>
      <xdr:spPr>
        <a:xfrm>
          <a:off x="6076950" y="3003550"/>
          <a:ext cx="3225800" cy="189865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438150</xdr:colOff>
      <xdr:row>7</xdr:row>
      <xdr:rowOff>57150</xdr:rowOff>
    </xdr:from>
    <xdr:to>
      <xdr:col>9</xdr:col>
      <xdr:colOff>476250</xdr:colOff>
      <xdr:row>15</xdr:row>
      <xdr:rowOff>146050</xdr:rowOff>
    </xdr:to>
    <xdr:graphicFrame macro="">
      <xdr:nvGraphicFramePr>
        <xdr:cNvPr id="21" name="Chart 20">
          <a:extLst>
            <a:ext uri="{FF2B5EF4-FFF2-40B4-BE49-F238E27FC236}">
              <a16:creationId xmlns:a16="http://schemas.microsoft.com/office/drawing/2014/main" id="{AE1B0FD2-2726-41A8-B9B5-797F56FA4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16</xdr:row>
      <xdr:rowOff>25400</xdr:rowOff>
    </xdr:from>
    <xdr:to>
      <xdr:col>9</xdr:col>
      <xdr:colOff>412750</xdr:colOff>
      <xdr:row>26</xdr:row>
      <xdr:rowOff>101600</xdr:rowOff>
    </xdr:to>
    <xdr:graphicFrame macro="">
      <xdr:nvGraphicFramePr>
        <xdr:cNvPr id="22" name="Chart 21">
          <a:extLst>
            <a:ext uri="{FF2B5EF4-FFF2-40B4-BE49-F238E27FC236}">
              <a16:creationId xmlns:a16="http://schemas.microsoft.com/office/drawing/2014/main" id="{EA5CE593-E5F3-4966-B5BC-C5B112463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7</xdr:row>
      <xdr:rowOff>12700</xdr:rowOff>
    </xdr:from>
    <xdr:to>
      <xdr:col>15</xdr:col>
      <xdr:colOff>88900</xdr:colOff>
      <xdr:row>16</xdr:row>
      <xdr:rowOff>0</xdr:rowOff>
    </xdr:to>
    <xdr:graphicFrame macro="">
      <xdr:nvGraphicFramePr>
        <xdr:cNvPr id="23" name="Chart 22">
          <a:extLst>
            <a:ext uri="{FF2B5EF4-FFF2-40B4-BE49-F238E27FC236}">
              <a16:creationId xmlns:a16="http://schemas.microsoft.com/office/drawing/2014/main" id="{8339C79C-6620-4494-B6E8-D7EE5A0BB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12700</xdr:colOff>
      <xdr:row>16</xdr:row>
      <xdr:rowOff>88900</xdr:rowOff>
    </xdr:from>
    <xdr:to>
      <xdr:col>15</xdr:col>
      <xdr:colOff>82550</xdr:colOff>
      <xdr:row>26</xdr:row>
      <xdr:rowOff>139700</xdr:rowOff>
    </xdr:to>
    <xdr:graphicFrame macro="">
      <xdr:nvGraphicFramePr>
        <xdr:cNvPr id="24" name="Chart 23">
          <a:extLst>
            <a:ext uri="{FF2B5EF4-FFF2-40B4-BE49-F238E27FC236}">
              <a16:creationId xmlns:a16="http://schemas.microsoft.com/office/drawing/2014/main" id="{69ADCD74-7B30-481A-8361-0C863BAA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581026</xdr:colOff>
      <xdr:row>7</xdr:row>
      <xdr:rowOff>63501</xdr:rowOff>
    </xdr:from>
    <xdr:to>
      <xdr:col>3</xdr:col>
      <xdr:colOff>320675</xdr:colOff>
      <xdr:row>8</xdr:row>
      <xdr:rowOff>158750</xdr:rowOff>
    </xdr:to>
    <xdr:grpSp>
      <xdr:nvGrpSpPr>
        <xdr:cNvPr id="59" name="Group 58">
          <a:hlinkClick xmlns:r="http://schemas.openxmlformats.org/officeDocument/2006/relationships" r:id="rId5"/>
          <a:extLst>
            <a:ext uri="{FF2B5EF4-FFF2-40B4-BE49-F238E27FC236}">
              <a16:creationId xmlns:a16="http://schemas.microsoft.com/office/drawing/2014/main" id="{6D9CD675-6A9C-4C57-A2EB-1FE162D44851}"/>
            </a:ext>
          </a:extLst>
        </xdr:cNvPr>
        <xdr:cNvGrpSpPr/>
      </xdr:nvGrpSpPr>
      <xdr:grpSpPr>
        <a:xfrm>
          <a:off x="1190626" y="1352551"/>
          <a:ext cx="958849" cy="279399"/>
          <a:chOff x="1212851" y="1352551"/>
          <a:chExt cx="958849" cy="279399"/>
        </a:xfrm>
      </xdr:grpSpPr>
      <xdr:sp macro="" textlink="">
        <xdr:nvSpPr>
          <xdr:cNvPr id="25" name="TextBox 24">
            <a:extLst>
              <a:ext uri="{FF2B5EF4-FFF2-40B4-BE49-F238E27FC236}">
                <a16:creationId xmlns:a16="http://schemas.microsoft.com/office/drawing/2014/main" id="{0A9B97B2-A330-46B2-A5EA-CC6FDDC83716}"/>
              </a:ext>
            </a:extLst>
          </xdr:cNvPr>
          <xdr:cNvSpPr txBox="1"/>
        </xdr:nvSpPr>
        <xdr:spPr>
          <a:xfrm>
            <a:off x="1454150" y="1365250"/>
            <a:ext cx="717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Home</a:t>
            </a:r>
          </a:p>
        </xdr:txBody>
      </xdr:sp>
      <xdr:pic>
        <xdr:nvPicPr>
          <xdr:cNvPr id="5" name="Picture 4">
            <a:extLst>
              <a:ext uri="{FF2B5EF4-FFF2-40B4-BE49-F238E27FC236}">
                <a16:creationId xmlns:a16="http://schemas.microsoft.com/office/drawing/2014/main" id="{C292E2BC-1A36-4F9F-8CDE-11207C1A1EC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12851" y="1352551"/>
            <a:ext cx="253999" cy="253999"/>
          </a:xfrm>
          <a:prstGeom prst="rect">
            <a:avLst/>
          </a:prstGeom>
        </xdr:spPr>
      </xdr:pic>
    </xdr:grpSp>
    <xdr:clientData/>
  </xdr:twoCellAnchor>
  <xdr:twoCellAnchor>
    <xdr:from>
      <xdr:col>2</xdr:col>
      <xdr:colOff>15876</xdr:colOff>
      <xdr:row>9</xdr:row>
      <xdr:rowOff>130176</xdr:rowOff>
    </xdr:from>
    <xdr:to>
      <xdr:col>3</xdr:col>
      <xdr:colOff>276225</xdr:colOff>
      <xdr:row>11</xdr:row>
      <xdr:rowOff>60325</xdr:rowOff>
    </xdr:to>
    <xdr:grpSp>
      <xdr:nvGrpSpPr>
        <xdr:cNvPr id="60" name="Group 59">
          <a:hlinkClick xmlns:r="http://schemas.openxmlformats.org/officeDocument/2006/relationships" r:id="rId7"/>
          <a:extLst>
            <a:ext uri="{FF2B5EF4-FFF2-40B4-BE49-F238E27FC236}">
              <a16:creationId xmlns:a16="http://schemas.microsoft.com/office/drawing/2014/main" id="{3633AA07-6172-455E-9022-C4EE376F085C}"/>
            </a:ext>
          </a:extLst>
        </xdr:cNvPr>
        <xdr:cNvGrpSpPr/>
      </xdr:nvGrpSpPr>
      <xdr:grpSpPr>
        <a:xfrm>
          <a:off x="1235076" y="1787526"/>
          <a:ext cx="869949" cy="298449"/>
          <a:chOff x="1212851" y="1787526"/>
          <a:chExt cx="869949" cy="298449"/>
        </a:xfrm>
      </xdr:grpSpPr>
      <xdr:sp macro="" textlink="">
        <xdr:nvSpPr>
          <xdr:cNvPr id="27" name="TextBox 26">
            <a:extLst>
              <a:ext uri="{FF2B5EF4-FFF2-40B4-BE49-F238E27FC236}">
                <a16:creationId xmlns:a16="http://schemas.microsoft.com/office/drawing/2014/main" id="{6F3199FF-5DA4-42E2-9080-8902E340B02C}"/>
              </a:ext>
            </a:extLst>
          </xdr:cNvPr>
          <xdr:cNvSpPr txBox="1"/>
        </xdr:nvSpPr>
        <xdr:spPr>
          <a:xfrm>
            <a:off x="1536700" y="1819275"/>
            <a:ext cx="546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Data</a:t>
            </a:r>
          </a:p>
        </xdr:txBody>
      </xdr:sp>
      <xdr:pic>
        <xdr:nvPicPr>
          <xdr:cNvPr id="7" name="Picture 6">
            <a:extLst>
              <a:ext uri="{FF2B5EF4-FFF2-40B4-BE49-F238E27FC236}">
                <a16:creationId xmlns:a16="http://schemas.microsoft.com/office/drawing/2014/main" id="{9F6E9A30-ECEA-4DB9-BD5A-965243551A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12851" y="1787526"/>
            <a:ext cx="209549" cy="209549"/>
          </a:xfrm>
          <a:prstGeom prst="rect">
            <a:avLst/>
          </a:prstGeom>
        </xdr:spPr>
      </xdr:pic>
    </xdr:grpSp>
    <xdr:clientData/>
  </xdr:twoCellAnchor>
  <xdr:twoCellAnchor>
    <xdr:from>
      <xdr:col>1</xdr:col>
      <xdr:colOff>561976</xdr:colOff>
      <xdr:row>17</xdr:row>
      <xdr:rowOff>63502</xdr:rowOff>
    </xdr:from>
    <xdr:to>
      <xdr:col>3</xdr:col>
      <xdr:colOff>339725</xdr:colOff>
      <xdr:row>19</xdr:row>
      <xdr:rowOff>6350</xdr:rowOff>
    </xdr:to>
    <xdr:grpSp>
      <xdr:nvGrpSpPr>
        <xdr:cNvPr id="63" name="Group 62">
          <a:extLst>
            <a:ext uri="{FF2B5EF4-FFF2-40B4-BE49-F238E27FC236}">
              <a16:creationId xmlns:a16="http://schemas.microsoft.com/office/drawing/2014/main" id="{7830D3F1-F025-4836-9B7F-B8B0A46DF5E8}"/>
            </a:ext>
          </a:extLst>
        </xdr:cNvPr>
        <xdr:cNvGrpSpPr/>
      </xdr:nvGrpSpPr>
      <xdr:grpSpPr>
        <a:xfrm>
          <a:off x="1171576" y="3194052"/>
          <a:ext cx="996949" cy="311148"/>
          <a:chOff x="1212851" y="3194052"/>
          <a:chExt cx="996949" cy="311148"/>
        </a:xfrm>
      </xdr:grpSpPr>
      <xdr:sp macro="" textlink="">
        <xdr:nvSpPr>
          <xdr:cNvPr id="30" name="TextBox 29">
            <a:extLst>
              <a:ext uri="{FF2B5EF4-FFF2-40B4-BE49-F238E27FC236}">
                <a16:creationId xmlns:a16="http://schemas.microsoft.com/office/drawing/2014/main" id="{7E239877-7733-4B2C-91C3-3C590BB451BC}"/>
              </a:ext>
            </a:extLst>
          </xdr:cNvPr>
          <xdr:cNvSpPr txBox="1"/>
        </xdr:nvSpPr>
        <xdr:spPr>
          <a:xfrm>
            <a:off x="1517650" y="3238500"/>
            <a:ext cx="692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Settings</a:t>
            </a:r>
          </a:p>
        </xdr:txBody>
      </xdr:sp>
      <xdr:pic>
        <xdr:nvPicPr>
          <xdr:cNvPr id="9" name="Picture 8">
            <a:extLst>
              <a:ext uri="{FF2B5EF4-FFF2-40B4-BE49-F238E27FC236}">
                <a16:creationId xmlns:a16="http://schemas.microsoft.com/office/drawing/2014/main" id="{234D13BE-7C28-496E-8458-F1D5943D5A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2851" y="3194052"/>
            <a:ext cx="241300" cy="229308"/>
          </a:xfrm>
          <a:prstGeom prst="rect">
            <a:avLst/>
          </a:prstGeom>
        </xdr:spPr>
      </xdr:pic>
    </xdr:grpSp>
    <xdr:clientData/>
  </xdr:twoCellAnchor>
  <xdr:twoCellAnchor>
    <xdr:from>
      <xdr:col>1</xdr:col>
      <xdr:colOff>584201</xdr:colOff>
      <xdr:row>11</xdr:row>
      <xdr:rowOff>152401</xdr:rowOff>
    </xdr:from>
    <xdr:to>
      <xdr:col>3</xdr:col>
      <xdr:colOff>317500</xdr:colOff>
      <xdr:row>13</xdr:row>
      <xdr:rowOff>146050</xdr:rowOff>
    </xdr:to>
    <xdr:grpSp>
      <xdr:nvGrpSpPr>
        <xdr:cNvPr id="61" name="Group 60">
          <a:hlinkClick xmlns:r="http://schemas.openxmlformats.org/officeDocument/2006/relationships" r:id="rId10"/>
          <a:extLst>
            <a:ext uri="{FF2B5EF4-FFF2-40B4-BE49-F238E27FC236}">
              <a16:creationId xmlns:a16="http://schemas.microsoft.com/office/drawing/2014/main" id="{10A385CF-B3DA-47AD-B8E6-51748053CF05}"/>
            </a:ext>
          </a:extLst>
        </xdr:cNvPr>
        <xdr:cNvGrpSpPr/>
      </xdr:nvGrpSpPr>
      <xdr:grpSpPr>
        <a:xfrm>
          <a:off x="1193801" y="2178051"/>
          <a:ext cx="952499" cy="361949"/>
          <a:chOff x="1212851" y="2178051"/>
          <a:chExt cx="952499" cy="361949"/>
        </a:xfrm>
      </xdr:grpSpPr>
      <xdr:sp macro="" textlink="">
        <xdr:nvSpPr>
          <xdr:cNvPr id="26" name="TextBox 25">
            <a:extLst>
              <a:ext uri="{FF2B5EF4-FFF2-40B4-BE49-F238E27FC236}">
                <a16:creationId xmlns:a16="http://schemas.microsoft.com/office/drawing/2014/main" id="{55D257B8-6E4D-4E59-994E-85DDF8BE26BD}"/>
              </a:ext>
            </a:extLst>
          </xdr:cNvPr>
          <xdr:cNvSpPr txBox="1"/>
        </xdr:nvSpPr>
        <xdr:spPr>
          <a:xfrm>
            <a:off x="1492250" y="2273300"/>
            <a:ext cx="673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Analysis</a:t>
            </a:r>
          </a:p>
        </xdr:txBody>
      </xdr:sp>
      <xdr:pic>
        <xdr:nvPicPr>
          <xdr:cNvPr id="19" name="Picture 18">
            <a:extLst>
              <a:ext uri="{FF2B5EF4-FFF2-40B4-BE49-F238E27FC236}">
                <a16:creationId xmlns:a16="http://schemas.microsoft.com/office/drawing/2014/main" id="{8A41392C-8301-45B8-A1BE-335A31A42D1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12851" y="2178051"/>
            <a:ext cx="292100" cy="292100"/>
          </a:xfrm>
          <a:prstGeom prst="rect">
            <a:avLst/>
          </a:prstGeom>
        </xdr:spPr>
      </xdr:pic>
    </xdr:grpSp>
    <xdr:clientData/>
  </xdr:twoCellAnchor>
  <xdr:twoCellAnchor editAs="oneCell">
    <xdr:from>
      <xdr:col>11</xdr:col>
      <xdr:colOff>405790</xdr:colOff>
      <xdr:row>4</xdr:row>
      <xdr:rowOff>6350</xdr:rowOff>
    </xdr:from>
    <xdr:to>
      <xdr:col>12</xdr:col>
      <xdr:colOff>158140</xdr:colOff>
      <xdr:row>6</xdr:row>
      <xdr:rowOff>0</xdr:rowOff>
    </xdr:to>
    <xdr:pic>
      <xdr:nvPicPr>
        <xdr:cNvPr id="29" name="Picture 28">
          <a:extLst>
            <a:ext uri="{FF2B5EF4-FFF2-40B4-BE49-F238E27FC236}">
              <a16:creationId xmlns:a16="http://schemas.microsoft.com/office/drawing/2014/main" id="{7BB538F9-8540-4179-8B24-07B0C6EB872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111390" y="742950"/>
          <a:ext cx="361950" cy="361950"/>
        </a:xfrm>
        <a:prstGeom prst="rect">
          <a:avLst/>
        </a:prstGeom>
      </xdr:spPr>
    </xdr:pic>
    <xdr:clientData/>
  </xdr:twoCellAnchor>
  <xdr:twoCellAnchor>
    <xdr:from>
      <xdr:col>1</xdr:col>
      <xdr:colOff>511176</xdr:colOff>
      <xdr:row>14</xdr:row>
      <xdr:rowOff>73027</xdr:rowOff>
    </xdr:from>
    <xdr:to>
      <xdr:col>3</xdr:col>
      <xdr:colOff>390525</xdr:colOff>
      <xdr:row>16</xdr:row>
      <xdr:rowOff>66676</xdr:rowOff>
    </xdr:to>
    <xdr:grpSp>
      <xdr:nvGrpSpPr>
        <xdr:cNvPr id="62" name="Group 61">
          <a:hlinkClick xmlns:r="http://schemas.openxmlformats.org/officeDocument/2006/relationships" r:id="rId13"/>
          <a:extLst>
            <a:ext uri="{FF2B5EF4-FFF2-40B4-BE49-F238E27FC236}">
              <a16:creationId xmlns:a16="http://schemas.microsoft.com/office/drawing/2014/main" id="{1AC8FD94-5FAB-4263-9176-730C7DA1734E}"/>
            </a:ext>
          </a:extLst>
        </xdr:cNvPr>
        <xdr:cNvGrpSpPr/>
      </xdr:nvGrpSpPr>
      <xdr:grpSpPr>
        <a:xfrm>
          <a:off x="1120776" y="2651127"/>
          <a:ext cx="1098549" cy="361949"/>
          <a:chOff x="1212851" y="2651127"/>
          <a:chExt cx="1098549" cy="361949"/>
        </a:xfrm>
      </xdr:grpSpPr>
      <xdr:sp macro="" textlink="">
        <xdr:nvSpPr>
          <xdr:cNvPr id="28" name="TextBox 27">
            <a:extLst>
              <a:ext uri="{FF2B5EF4-FFF2-40B4-BE49-F238E27FC236}">
                <a16:creationId xmlns:a16="http://schemas.microsoft.com/office/drawing/2014/main" id="{238539EA-1DC3-40CE-BEE6-2EE5EA67111E}"/>
              </a:ext>
            </a:extLst>
          </xdr:cNvPr>
          <xdr:cNvSpPr txBox="1"/>
        </xdr:nvSpPr>
        <xdr:spPr>
          <a:xfrm>
            <a:off x="1460500" y="2727325"/>
            <a:ext cx="850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Pivot</a:t>
            </a:r>
            <a:r>
              <a:rPr lang="en-US" sz="1100" baseline="0"/>
              <a:t> table</a:t>
            </a:r>
            <a:endParaRPr lang="en-US" sz="1100"/>
          </a:p>
        </xdr:txBody>
      </xdr:sp>
      <xdr:pic>
        <xdr:nvPicPr>
          <xdr:cNvPr id="32" name="Picture 31">
            <a:extLst>
              <a:ext uri="{FF2B5EF4-FFF2-40B4-BE49-F238E27FC236}">
                <a16:creationId xmlns:a16="http://schemas.microsoft.com/office/drawing/2014/main" id="{80D803D4-7092-473B-92E6-11FE5C5038B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12851" y="2651127"/>
            <a:ext cx="361949" cy="361949"/>
          </a:xfrm>
          <a:prstGeom prst="rect">
            <a:avLst/>
          </a:prstGeom>
        </xdr:spPr>
      </xdr:pic>
    </xdr:grpSp>
    <xdr:clientData/>
  </xdr:twoCellAnchor>
  <xdr:twoCellAnchor editAs="oneCell">
    <xdr:from>
      <xdr:col>8</xdr:col>
      <xdr:colOff>457200</xdr:colOff>
      <xdr:row>4</xdr:row>
      <xdr:rowOff>12700</xdr:rowOff>
    </xdr:from>
    <xdr:to>
      <xdr:col>9</xdr:col>
      <xdr:colOff>215900</xdr:colOff>
      <xdr:row>6</xdr:row>
      <xdr:rowOff>12700</xdr:rowOff>
    </xdr:to>
    <xdr:pic>
      <xdr:nvPicPr>
        <xdr:cNvPr id="34" name="Picture 33">
          <a:extLst>
            <a:ext uri="{FF2B5EF4-FFF2-40B4-BE49-F238E27FC236}">
              <a16:creationId xmlns:a16="http://schemas.microsoft.com/office/drawing/2014/main" id="{868C984F-7B44-411A-88CB-1E111365FD7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334000" y="749300"/>
          <a:ext cx="368300" cy="368300"/>
        </a:xfrm>
        <a:prstGeom prst="rect">
          <a:avLst/>
        </a:prstGeom>
      </xdr:spPr>
    </xdr:pic>
    <xdr:clientData/>
  </xdr:twoCellAnchor>
  <xdr:twoCellAnchor editAs="oneCell">
    <xdr:from>
      <xdr:col>14</xdr:col>
      <xdr:colOff>209551</xdr:colOff>
      <xdr:row>3</xdr:row>
      <xdr:rowOff>171451</xdr:rowOff>
    </xdr:from>
    <xdr:to>
      <xdr:col>15</xdr:col>
      <xdr:colOff>19050</xdr:colOff>
      <xdr:row>6</xdr:row>
      <xdr:rowOff>38100</xdr:rowOff>
    </xdr:to>
    <xdr:pic>
      <xdr:nvPicPr>
        <xdr:cNvPr id="36" name="Picture 35">
          <a:extLst>
            <a:ext uri="{FF2B5EF4-FFF2-40B4-BE49-F238E27FC236}">
              <a16:creationId xmlns:a16="http://schemas.microsoft.com/office/drawing/2014/main" id="{EB32129F-2012-41AB-97DC-93D4168A7F6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8743951" y="723901"/>
          <a:ext cx="419099" cy="419099"/>
        </a:xfrm>
        <a:prstGeom prst="rect">
          <a:avLst/>
        </a:prstGeom>
      </xdr:spPr>
    </xdr:pic>
    <xdr:clientData/>
  </xdr:twoCellAnchor>
  <xdr:twoCellAnchor>
    <xdr:from>
      <xdr:col>4</xdr:col>
      <xdr:colOff>323850</xdr:colOff>
      <xdr:row>2</xdr:row>
      <xdr:rowOff>152400</xdr:rowOff>
    </xdr:from>
    <xdr:to>
      <xdr:col>6</xdr:col>
      <xdr:colOff>552450</xdr:colOff>
      <xdr:row>4</xdr:row>
      <xdr:rowOff>50800</xdr:rowOff>
    </xdr:to>
    <xdr:sp macro="" textlink="">
      <xdr:nvSpPr>
        <xdr:cNvPr id="37" name="TextBox 36">
          <a:extLst>
            <a:ext uri="{FF2B5EF4-FFF2-40B4-BE49-F238E27FC236}">
              <a16:creationId xmlns:a16="http://schemas.microsoft.com/office/drawing/2014/main" id="{C0668327-411E-4304-B81E-04223426BBE2}"/>
            </a:ext>
          </a:extLst>
        </xdr:cNvPr>
        <xdr:cNvSpPr txBox="1"/>
      </xdr:nvSpPr>
      <xdr:spPr>
        <a:xfrm>
          <a:off x="2762250" y="52070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Unique Orders</a:t>
          </a:r>
        </a:p>
      </xdr:txBody>
    </xdr:sp>
    <xdr:clientData/>
  </xdr:twoCellAnchor>
  <xdr:twoCellAnchor>
    <xdr:from>
      <xdr:col>7</xdr:col>
      <xdr:colOff>139700</xdr:colOff>
      <xdr:row>2</xdr:row>
      <xdr:rowOff>139700</xdr:rowOff>
    </xdr:from>
    <xdr:to>
      <xdr:col>9</xdr:col>
      <xdr:colOff>0</xdr:colOff>
      <xdr:row>4</xdr:row>
      <xdr:rowOff>38100</xdr:rowOff>
    </xdr:to>
    <xdr:sp macro="" textlink="">
      <xdr:nvSpPr>
        <xdr:cNvPr id="38" name="TextBox 37">
          <a:extLst>
            <a:ext uri="{FF2B5EF4-FFF2-40B4-BE49-F238E27FC236}">
              <a16:creationId xmlns:a16="http://schemas.microsoft.com/office/drawing/2014/main" id="{DD7B4757-054A-41CE-A650-F971646C002F}"/>
            </a:ext>
          </a:extLst>
        </xdr:cNvPr>
        <xdr:cNvSpPr txBox="1"/>
      </xdr:nvSpPr>
      <xdr:spPr>
        <a:xfrm>
          <a:off x="4406900" y="508000"/>
          <a:ext cx="1079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Sold Quantity</a:t>
          </a:r>
        </a:p>
      </xdr:txBody>
    </xdr:sp>
    <xdr:clientData/>
  </xdr:twoCellAnchor>
  <xdr:twoCellAnchor>
    <xdr:from>
      <xdr:col>9</xdr:col>
      <xdr:colOff>495300</xdr:colOff>
      <xdr:row>2</xdr:row>
      <xdr:rowOff>133350</xdr:rowOff>
    </xdr:from>
    <xdr:to>
      <xdr:col>11</xdr:col>
      <xdr:colOff>355600</xdr:colOff>
      <xdr:row>4</xdr:row>
      <xdr:rowOff>31750</xdr:rowOff>
    </xdr:to>
    <xdr:sp macro="" textlink="">
      <xdr:nvSpPr>
        <xdr:cNvPr id="39" name="TextBox 38">
          <a:extLst>
            <a:ext uri="{FF2B5EF4-FFF2-40B4-BE49-F238E27FC236}">
              <a16:creationId xmlns:a16="http://schemas.microsoft.com/office/drawing/2014/main" id="{00063E3C-E7BF-462E-BA1A-370B8BBEC843}"/>
            </a:ext>
          </a:extLst>
        </xdr:cNvPr>
        <xdr:cNvSpPr txBox="1"/>
      </xdr:nvSpPr>
      <xdr:spPr>
        <a:xfrm>
          <a:off x="5981700" y="501650"/>
          <a:ext cx="1079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Revenue</a:t>
          </a:r>
        </a:p>
      </xdr:txBody>
    </xdr:sp>
    <xdr:clientData/>
  </xdr:twoCellAnchor>
  <xdr:twoCellAnchor>
    <xdr:from>
      <xdr:col>12</xdr:col>
      <xdr:colOff>444500</xdr:colOff>
      <xdr:row>2</xdr:row>
      <xdr:rowOff>127000</xdr:rowOff>
    </xdr:from>
    <xdr:to>
      <xdr:col>15</xdr:col>
      <xdr:colOff>19050</xdr:colOff>
      <xdr:row>4</xdr:row>
      <xdr:rowOff>25400</xdr:rowOff>
    </xdr:to>
    <xdr:sp macro="" textlink="">
      <xdr:nvSpPr>
        <xdr:cNvPr id="40" name="TextBox 39">
          <a:extLst>
            <a:ext uri="{FF2B5EF4-FFF2-40B4-BE49-F238E27FC236}">
              <a16:creationId xmlns:a16="http://schemas.microsoft.com/office/drawing/2014/main" id="{0A26689B-FBB7-4D82-B225-E357DC403BEB}"/>
            </a:ext>
          </a:extLst>
        </xdr:cNvPr>
        <xdr:cNvSpPr txBox="1"/>
      </xdr:nvSpPr>
      <xdr:spPr>
        <a:xfrm>
          <a:off x="7759700" y="495300"/>
          <a:ext cx="14033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t>Average</a:t>
          </a:r>
          <a:r>
            <a:rPr lang="en-US" sz="1100" b="1" baseline="0"/>
            <a:t> Order value</a:t>
          </a:r>
          <a:endParaRPr lang="en-US" sz="1100" b="1"/>
        </a:p>
      </xdr:txBody>
    </xdr:sp>
    <xdr:clientData/>
  </xdr:twoCellAnchor>
  <xdr:twoCellAnchor editAs="oneCell">
    <xdr:from>
      <xdr:col>6</xdr:col>
      <xdr:colOff>63500</xdr:colOff>
      <xdr:row>4</xdr:row>
      <xdr:rowOff>38100</xdr:rowOff>
    </xdr:from>
    <xdr:to>
      <xdr:col>6</xdr:col>
      <xdr:colOff>444500</xdr:colOff>
      <xdr:row>6</xdr:row>
      <xdr:rowOff>50800</xdr:rowOff>
    </xdr:to>
    <xdr:pic>
      <xdr:nvPicPr>
        <xdr:cNvPr id="42" name="Picture 41">
          <a:extLst>
            <a:ext uri="{FF2B5EF4-FFF2-40B4-BE49-F238E27FC236}">
              <a16:creationId xmlns:a16="http://schemas.microsoft.com/office/drawing/2014/main" id="{5FD4E3DD-F041-4E1A-9130-018B0BFE3F2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721100" y="774700"/>
          <a:ext cx="381000" cy="381000"/>
        </a:xfrm>
        <a:prstGeom prst="rect">
          <a:avLst/>
        </a:prstGeom>
      </xdr:spPr>
    </xdr:pic>
    <xdr:clientData/>
  </xdr:twoCellAnchor>
  <xdr:twoCellAnchor editAs="oneCell">
    <xdr:from>
      <xdr:col>15</xdr:col>
      <xdr:colOff>285750</xdr:colOff>
      <xdr:row>15</xdr:row>
      <xdr:rowOff>82550</xdr:rowOff>
    </xdr:from>
    <xdr:to>
      <xdr:col>18</xdr:col>
      <xdr:colOff>571500</xdr:colOff>
      <xdr:row>20</xdr:row>
      <xdr:rowOff>88900</xdr:rowOff>
    </xdr:to>
    <mc:AlternateContent xmlns:mc="http://schemas.openxmlformats.org/markup-compatibility/2006">
      <mc:Choice xmlns:a14="http://schemas.microsoft.com/office/drawing/2010/main" Requires="a14">
        <xdr:graphicFrame macro="">
          <xdr:nvGraphicFramePr>
            <xdr:cNvPr id="43" name="Product">
              <a:extLst>
                <a:ext uri="{FF2B5EF4-FFF2-40B4-BE49-F238E27FC236}">
                  <a16:creationId xmlns:a16="http://schemas.microsoft.com/office/drawing/2014/main" id="{80876198-B1BB-4599-A050-79C04F70314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29750" y="2844800"/>
              <a:ext cx="211455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20</xdr:row>
      <xdr:rowOff>177800</xdr:rowOff>
    </xdr:from>
    <xdr:to>
      <xdr:col>18</xdr:col>
      <xdr:colOff>565150</xdr:colOff>
      <xdr:row>26</xdr:row>
      <xdr:rowOff>88900</xdr:rowOff>
    </xdr:to>
    <mc:AlternateContent xmlns:mc="http://schemas.openxmlformats.org/markup-compatibility/2006">
      <mc:Choice xmlns:a14="http://schemas.microsoft.com/office/drawing/2010/main" Requires="a14">
        <xdr:graphicFrame macro="">
          <xdr:nvGraphicFramePr>
            <xdr:cNvPr id="44" name="Quantity">
              <a:extLst>
                <a:ext uri="{FF2B5EF4-FFF2-40B4-BE49-F238E27FC236}">
                  <a16:creationId xmlns:a16="http://schemas.microsoft.com/office/drawing/2014/main" id="{1D9D9138-EE88-4F97-B8B8-80991C3CCE37}"/>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9429750" y="3860800"/>
              <a:ext cx="21082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260350</xdr:colOff>
      <xdr:row>5</xdr:row>
      <xdr:rowOff>69851</xdr:rowOff>
    </xdr:from>
    <xdr:to>
      <xdr:col>18</xdr:col>
      <xdr:colOff>577850</xdr:colOff>
      <xdr:row>10</xdr:row>
      <xdr:rowOff>19050</xdr:rowOff>
    </xdr:to>
    <mc:AlternateContent xmlns:mc="http://schemas.openxmlformats.org/markup-compatibility/2006">
      <mc:Choice xmlns:a14="http://schemas.microsoft.com/office/drawing/2010/main" Requires="a14">
        <xdr:graphicFrame macro="">
          <xdr:nvGraphicFramePr>
            <xdr:cNvPr id="45" name="Revenue">
              <a:extLst>
                <a:ext uri="{FF2B5EF4-FFF2-40B4-BE49-F238E27FC236}">
                  <a16:creationId xmlns:a16="http://schemas.microsoft.com/office/drawing/2014/main" id="{5A595706-DB4C-4763-87DA-49E581170DF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9404350" y="990601"/>
              <a:ext cx="2146300" cy="86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273050</xdr:colOff>
      <xdr:row>0</xdr:row>
      <xdr:rowOff>120650</xdr:rowOff>
    </xdr:from>
    <xdr:to>
      <xdr:col>8</xdr:col>
      <xdr:colOff>425450</xdr:colOff>
      <xdr:row>2</xdr:row>
      <xdr:rowOff>57150</xdr:rowOff>
    </xdr:to>
    <xdr:sp macro="" textlink="">
      <xdr:nvSpPr>
        <xdr:cNvPr id="47" name="TextBox 46">
          <a:extLst>
            <a:ext uri="{FF2B5EF4-FFF2-40B4-BE49-F238E27FC236}">
              <a16:creationId xmlns:a16="http://schemas.microsoft.com/office/drawing/2014/main" id="{2B12DF58-658A-4BB2-B105-0D8FF2BD044E}"/>
            </a:ext>
          </a:extLst>
        </xdr:cNvPr>
        <xdr:cNvSpPr txBox="1"/>
      </xdr:nvSpPr>
      <xdr:spPr>
        <a:xfrm>
          <a:off x="2711450" y="120650"/>
          <a:ext cx="2590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Metrics Dashboard</a:t>
          </a:r>
        </a:p>
      </xdr:txBody>
    </xdr:sp>
    <xdr:clientData/>
  </xdr:twoCellAnchor>
  <xdr:twoCellAnchor editAs="oneCell">
    <xdr:from>
      <xdr:col>15</xdr:col>
      <xdr:colOff>273050</xdr:colOff>
      <xdr:row>10</xdr:row>
      <xdr:rowOff>69851</xdr:rowOff>
    </xdr:from>
    <xdr:to>
      <xdr:col>18</xdr:col>
      <xdr:colOff>577850</xdr:colOff>
      <xdr:row>15</xdr:row>
      <xdr:rowOff>38100</xdr:rowOff>
    </xdr:to>
    <mc:AlternateContent xmlns:mc="http://schemas.openxmlformats.org/markup-compatibility/2006">
      <mc:Choice xmlns:a14="http://schemas.microsoft.com/office/drawing/2010/main" Requires="a14">
        <xdr:graphicFrame macro="">
          <xdr:nvGraphicFramePr>
            <xdr:cNvPr id="46" name="Month">
              <a:extLst>
                <a:ext uri="{FF2B5EF4-FFF2-40B4-BE49-F238E27FC236}">
                  <a16:creationId xmlns:a16="http://schemas.microsoft.com/office/drawing/2014/main" id="{09339DC9-9598-4A87-9414-662CCDB8AAA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417050" y="1911351"/>
              <a:ext cx="21336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203200</xdr:colOff>
      <xdr:row>2</xdr:row>
      <xdr:rowOff>127000</xdr:rowOff>
    </xdr:from>
    <xdr:to>
      <xdr:col>18</xdr:col>
      <xdr:colOff>603250</xdr:colOff>
      <xdr:row>5</xdr:row>
      <xdr:rowOff>6350</xdr:rowOff>
    </xdr:to>
    <xdr:sp macro="" textlink="">
      <xdr:nvSpPr>
        <xdr:cNvPr id="50" name="Rectangle: Rounded Corners 49">
          <a:extLst>
            <a:ext uri="{FF2B5EF4-FFF2-40B4-BE49-F238E27FC236}">
              <a16:creationId xmlns:a16="http://schemas.microsoft.com/office/drawing/2014/main" id="{357380F9-D8B4-4262-A715-FBF0CC1CBE03}"/>
            </a:ext>
          </a:extLst>
        </xdr:cNvPr>
        <xdr:cNvSpPr/>
      </xdr:nvSpPr>
      <xdr:spPr>
        <a:xfrm>
          <a:off x="9347200" y="495300"/>
          <a:ext cx="2228850" cy="4318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273050</xdr:colOff>
      <xdr:row>2</xdr:row>
      <xdr:rowOff>146050</xdr:rowOff>
    </xdr:from>
    <xdr:to>
      <xdr:col>17</xdr:col>
      <xdr:colOff>482600</xdr:colOff>
      <xdr:row>4</xdr:row>
      <xdr:rowOff>107950</xdr:rowOff>
    </xdr:to>
    <xdr:sp macro="" textlink="">
      <xdr:nvSpPr>
        <xdr:cNvPr id="48" name="TextBox 47">
          <a:extLst>
            <a:ext uri="{FF2B5EF4-FFF2-40B4-BE49-F238E27FC236}">
              <a16:creationId xmlns:a16="http://schemas.microsoft.com/office/drawing/2014/main" id="{19B62F44-D034-4DFD-95B5-2B3E403E2DE4}"/>
            </a:ext>
          </a:extLst>
        </xdr:cNvPr>
        <xdr:cNvSpPr txBox="1"/>
      </xdr:nvSpPr>
      <xdr:spPr>
        <a:xfrm>
          <a:off x="9417050" y="514350"/>
          <a:ext cx="1428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Filter Panel</a:t>
          </a:r>
        </a:p>
      </xdr:txBody>
    </xdr:sp>
    <xdr:clientData/>
  </xdr:twoCellAnchor>
  <xdr:twoCellAnchor>
    <xdr:from>
      <xdr:col>2</xdr:col>
      <xdr:colOff>31751</xdr:colOff>
      <xdr:row>24</xdr:row>
      <xdr:rowOff>139700</xdr:rowOff>
    </xdr:from>
    <xdr:to>
      <xdr:col>3</xdr:col>
      <xdr:colOff>298450</xdr:colOff>
      <xdr:row>26</xdr:row>
      <xdr:rowOff>38100</xdr:rowOff>
    </xdr:to>
    <xdr:grpSp>
      <xdr:nvGrpSpPr>
        <xdr:cNvPr id="64" name="Group 63">
          <a:hlinkClick xmlns:r="http://schemas.openxmlformats.org/officeDocument/2006/relationships" r:id="rId5"/>
          <a:extLst>
            <a:ext uri="{FF2B5EF4-FFF2-40B4-BE49-F238E27FC236}">
              <a16:creationId xmlns:a16="http://schemas.microsoft.com/office/drawing/2014/main" id="{2D1C07D4-7D00-4DE1-8856-5CAB87058630}"/>
            </a:ext>
          </a:extLst>
        </xdr:cNvPr>
        <xdr:cNvGrpSpPr/>
      </xdr:nvGrpSpPr>
      <xdr:grpSpPr>
        <a:xfrm>
          <a:off x="1250951" y="4559300"/>
          <a:ext cx="876299" cy="266700"/>
          <a:chOff x="1257301" y="4171950"/>
          <a:chExt cx="876299" cy="266700"/>
        </a:xfrm>
      </xdr:grpSpPr>
      <xdr:pic>
        <xdr:nvPicPr>
          <xdr:cNvPr id="52" name="Picture 51">
            <a:extLst>
              <a:ext uri="{FF2B5EF4-FFF2-40B4-BE49-F238E27FC236}">
                <a16:creationId xmlns:a16="http://schemas.microsoft.com/office/drawing/2014/main" id="{8E7A799C-3B74-471A-A492-DFE178BAA5C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57301" y="4197351"/>
            <a:ext cx="228599" cy="228599"/>
          </a:xfrm>
          <a:prstGeom prst="rect">
            <a:avLst/>
          </a:prstGeom>
        </xdr:spPr>
      </xdr:pic>
      <xdr:sp macro="" textlink="">
        <xdr:nvSpPr>
          <xdr:cNvPr id="54" name="TextBox 53">
            <a:extLst>
              <a:ext uri="{FF2B5EF4-FFF2-40B4-BE49-F238E27FC236}">
                <a16:creationId xmlns:a16="http://schemas.microsoft.com/office/drawing/2014/main" id="{BC874BD4-CC31-42D5-814E-C039124D13ED}"/>
              </a:ext>
            </a:extLst>
          </xdr:cNvPr>
          <xdr:cNvSpPr txBox="1"/>
        </xdr:nvSpPr>
        <xdr:spPr>
          <a:xfrm>
            <a:off x="1517650" y="4171950"/>
            <a:ext cx="615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Logout</a:t>
            </a:r>
          </a:p>
        </xdr:txBody>
      </xdr:sp>
    </xdr:grpSp>
    <xdr:clientData/>
  </xdr:twoCellAnchor>
  <xdr:twoCellAnchor editAs="oneCell">
    <xdr:from>
      <xdr:col>1</xdr:col>
      <xdr:colOff>603250</xdr:colOff>
      <xdr:row>1</xdr:row>
      <xdr:rowOff>44450</xdr:rowOff>
    </xdr:from>
    <xdr:to>
      <xdr:col>3</xdr:col>
      <xdr:colOff>279400</xdr:colOff>
      <xdr:row>6</xdr:row>
      <xdr:rowOff>19050</xdr:rowOff>
    </xdr:to>
    <xdr:pic>
      <xdr:nvPicPr>
        <xdr:cNvPr id="58" name="Picture 57">
          <a:extLst>
            <a:ext uri="{FF2B5EF4-FFF2-40B4-BE49-F238E27FC236}">
              <a16:creationId xmlns:a16="http://schemas.microsoft.com/office/drawing/2014/main" id="{BA7E0E4E-DEA2-426B-8B60-7353CC73A09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12850" y="228600"/>
          <a:ext cx="895350" cy="895350"/>
        </a:xfrm>
        <a:prstGeom prst="rect">
          <a:avLst/>
        </a:prstGeom>
      </xdr:spPr>
    </xdr:pic>
    <xdr:clientData/>
  </xdr:twoCellAnchor>
  <xdr:twoCellAnchor editAs="oneCell">
    <xdr:from>
      <xdr:col>18</xdr:col>
      <xdr:colOff>266090</xdr:colOff>
      <xdr:row>1</xdr:row>
      <xdr:rowOff>6350</xdr:rowOff>
    </xdr:from>
    <xdr:to>
      <xdr:col>18</xdr:col>
      <xdr:colOff>457200</xdr:colOff>
      <xdr:row>2</xdr:row>
      <xdr:rowOff>13310</xdr:rowOff>
    </xdr:to>
    <xdr:pic>
      <xdr:nvPicPr>
        <xdr:cNvPr id="66" name="Picture 65">
          <a:extLst>
            <a:ext uri="{FF2B5EF4-FFF2-40B4-BE49-F238E27FC236}">
              <a16:creationId xmlns:a16="http://schemas.microsoft.com/office/drawing/2014/main" id="{4ACB8246-B289-4CE3-9C4B-233CB989831C}"/>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238890" y="190500"/>
          <a:ext cx="191110" cy="191110"/>
        </a:xfrm>
        <a:prstGeom prst="rect">
          <a:avLst/>
        </a:prstGeom>
      </xdr:spPr>
    </xdr:pic>
    <xdr:clientData/>
  </xdr:twoCellAnchor>
  <xdr:twoCellAnchor editAs="oneCell">
    <xdr:from>
      <xdr:col>17</xdr:col>
      <xdr:colOff>381000</xdr:colOff>
      <xdr:row>0</xdr:row>
      <xdr:rowOff>146050</xdr:rowOff>
    </xdr:from>
    <xdr:to>
      <xdr:col>18</xdr:col>
      <xdr:colOff>31750</xdr:colOff>
      <xdr:row>2</xdr:row>
      <xdr:rowOff>38100</xdr:rowOff>
    </xdr:to>
    <xdr:pic>
      <xdr:nvPicPr>
        <xdr:cNvPr id="68" name="Picture 67">
          <a:extLst>
            <a:ext uri="{FF2B5EF4-FFF2-40B4-BE49-F238E27FC236}">
              <a16:creationId xmlns:a16="http://schemas.microsoft.com/office/drawing/2014/main" id="{1185532B-6031-4622-939F-C6078736AEF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744200" y="146050"/>
          <a:ext cx="260350" cy="260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400" refreshedDate="45905.987941435182" createdVersion="7" refreshedVersion="7" minRefreshableVersion="3" recordCount="20" xr:uid="{624D910B-5D5E-44DA-87CB-3B7A72C29542}">
  <cacheSource type="worksheet">
    <worksheetSource ref="A1:F21" sheet="Data"/>
  </cacheSource>
  <cacheFields count="6">
    <cacheField name="Date" numFmtId="0">
      <sharedItems/>
    </cacheField>
    <cacheField name="Product" numFmtId="0">
      <sharedItems count="5">
        <s v="Shoes"/>
        <s v="T-Shirt"/>
        <s v="Jeans"/>
        <s v="Jacket"/>
        <s v="Cap"/>
      </sharedItems>
    </cacheField>
    <cacheField name="Quantity" numFmtId="0">
      <sharedItems containsSemiMixedTypes="0" containsString="0" containsNumber="1" containsInteger="1" minValue="1" maxValue="7" count="7">
        <n v="2"/>
        <n v="5"/>
        <n v="3"/>
        <n v="1"/>
        <n v="4"/>
        <n v="6"/>
        <n v="7"/>
      </sharedItems>
    </cacheField>
    <cacheField name="Price" numFmtId="0">
      <sharedItems containsSemiMixedTypes="0" containsString="0" containsNumber="1" containsInteger="1" minValue="15" maxValue="80"/>
    </cacheField>
    <cacheField name="Revenue" numFmtId="0">
      <sharedItems containsSemiMixedTypes="0" containsString="0" containsNumber="1" containsInteger="1" minValue="40" maxValue="200" count="12">
        <n v="100"/>
        <n v="120"/>
        <n v="80"/>
        <n v="50"/>
        <n v="40"/>
        <n v="60"/>
        <n v="150"/>
        <n v="160"/>
        <n v="200"/>
        <n v="75"/>
        <n v="140"/>
        <n v="45"/>
      </sharedItems>
    </cacheField>
    <cacheField name="Month" numFmtId="0">
      <sharedItems count="4">
        <s v="Jan,2025"/>
        <s v="Feb,2025"/>
        <s v="Mar,2025"/>
        <s v="Apr,2025"/>
      </sharedItems>
    </cacheField>
  </cacheFields>
  <extLst>
    <ext xmlns:x14="http://schemas.microsoft.com/office/spreadsheetml/2009/9/main" uri="{725AE2AE-9491-48be-B2B4-4EB974FC3084}">
      <x14:pivotCacheDefinition pivotCacheId="1714313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2025-01-03"/>
    <x v="0"/>
    <x v="0"/>
    <n v="50"/>
    <x v="0"/>
    <x v="0"/>
  </r>
  <r>
    <s v="2025-01-05"/>
    <x v="1"/>
    <x v="1"/>
    <n v="20"/>
    <x v="0"/>
    <x v="0"/>
  </r>
  <r>
    <s v="2025-01-08"/>
    <x v="2"/>
    <x v="2"/>
    <n v="40"/>
    <x v="1"/>
    <x v="0"/>
  </r>
  <r>
    <s v="2025-01-12"/>
    <x v="3"/>
    <x v="3"/>
    <n v="80"/>
    <x v="2"/>
    <x v="0"/>
  </r>
  <r>
    <s v="2025-01-15"/>
    <x v="0"/>
    <x v="3"/>
    <n v="50"/>
    <x v="3"/>
    <x v="0"/>
  </r>
  <r>
    <s v="2025-02-02"/>
    <x v="1"/>
    <x v="0"/>
    <n v="20"/>
    <x v="4"/>
    <x v="1"/>
  </r>
  <r>
    <s v="2025-02-04"/>
    <x v="4"/>
    <x v="4"/>
    <n v="15"/>
    <x v="5"/>
    <x v="1"/>
  </r>
  <r>
    <s v="2025-02-10"/>
    <x v="0"/>
    <x v="2"/>
    <n v="50"/>
    <x v="6"/>
    <x v="1"/>
  </r>
  <r>
    <s v="2025-02-13"/>
    <x v="2"/>
    <x v="0"/>
    <n v="40"/>
    <x v="2"/>
    <x v="1"/>
  </r>
  <r>
    <s v="2025-02-20"/>
    <x v="3"/>
    <x v="0"/>
    <n v="80"/>
    <x v="7"/>
    <x v="1"/>
  </r>
  <r>
    <s v="2025-03-01"/>
    <x v="0"/>
    <x v="4"/>
    <n v="50"/>
    <x v="8"/>
    <x v="2"/>
  </r>
  <r>
    <s v="2025-03-05"/>
    <x v="1"/>
    <x v="5"/>
    <n v="20"/>
    <x v="1"/>
    <x v="2"/>
  </r>
  <r>
    <s v="2025-03-11"/>
    <x v="4"/>
    <x v="1"/>
    <n v="15"/>
    <x v="9"/>
    <x v="2"/>
  </r>
  <r>
    <s v="2025-03-15"/>
    <x v="2"/>
    <x v="2"/>
    <n v="40"/>
    <x v="1"/>
    <x v="2"/>
  </r>
  <r>
    <s v="2025-03-25"/>
    <x v="3"/>
    <x v="0"/>
    <n v="80"/>
    <x v="7"/>
    <x v="2"/>
  </r>
  <r>
    <s v="2025-04-02"/>
    <x v="0"/>
    <x v="0"/>
    <n v="50"/>
    <x v="0"/>
    <x v="3"/>
  </r>
  <r>
    <s v="2025-04-06"/>
    <x v="1"/>
    <x v="6"/>
    <n v="20"/>
    <x v="10"/>
    <x v="3"/>
  </r>
  <r>
    <s v="2025-04-12"/>
    <x v="2"/>
    <x v="4"/>
    <n v="40"/>
    <x v="7"/>
    <x v="3"/>
  </r>
  <r>
    <s v="2025-04-18"/>
    <x v="4"/>
    <x v="2"/>
    <n v="15"/>
    <x v="11"/>
    <x v="3"/>
  </r>
  <r>
    <s v="2025-04-22"/>
    <x v="3"/>
    <x v="3"/>
    <n v="80"/>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6AFB2-C1EC-4DC6-81CA-830832A60024}"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1:B17" firstHeaderRow="1" firstDataRow="1" firstDataCol="1"/>
  <pivotFields count="6">
    <pivotField showAll="0"/>
    <pivotField axis="axisRow" showAll="0">
      <items count="6">
        <item x="4"/>
        <item x="3"/>
        <item x="2"/>
        <item x="0"/>
        <item x="1"/>
        <item t="default"/>
      </items>
    </pivotField>
    <pivotField dataField="1" showAll="0">
      <items count="8">
        <item x="3"/>
        <item x="0"/>
        <item x="2"/>
        <item x="4"/>
        <item x="1"/>
        <item x="5"/>
        <item x="6"/>
        <item t="default"/>
      </items>
    </pivotField>
    <pivotField showAll="0"/>
    <pivotField showAll="0">
      <items count="13">
        <item x="4"/>
        <item x="11"/>
        <item x="3"/>
        <item x="5"/>
        <item x="9"/>
        <item x="2"/>
        <item x="0"/>
        <item x="1"/>
        <item x="10"/>
        <item x="6"/>
        <item x="7"/>
        <item x="8"/>
        <item t="default"/>
      </items>
    </pivotField>
    <pivotField showAll="0">
      <items count="5">
        <item x="3"/>
        <item x="1"/>
        <item x="0"/>
        <item x="2"/>
        <item t="default"/>
      </items>
    </pivotField>
  </pivotFields>
  <rowFields count="1">
    <field x="1"/>
  </rowFields>
  <rowItems count="6">
    <i>
      <x/>
    </i>
    <i>
      <x v="1"/>
    </i>
    <i>
      <x v="2"/>
    </i>
    <i>
      <x v="3"/>
    </i>
    <i>
      <x v="4"/>
    </i>
    <i t="grand">
      <x/>
    </i>
  </rowItems>
  <colItems count="1">
    <i/>
  </colItems>
  <dataFields count="1">
    <dataField name="Sum of Quantity"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3D031-E193-4A0F-894B-1F27821C56E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6">
    <pivotField showAll="0"/>
    <pivotField showAll="0">
      <items count="6">
        <item x="4"/>
        <item x="3"/>
        <item x="2"/>
        <item x="0"/>
        <item x="1"/>
        <item t="default"/>
      </items>
    </pivotField>
    <pivotField showAll="0">
      <items count="8">
        <item x="3"/>
        <item x="0"/>
        <item x="2"/>
        <item x="4"/>
        <item x="1"/>
        <item x="5"/>
        <item x="6"/>
        <item t="default"/>
      </items>
    </pivotField>
    <pivotField showAll="0"/>
    <pivotField dataField="1" showAll="0">
      <items count="13">
        <item x="4"/>
        <item x="11"/>
        <item x="3"/>
        <item x="5"/>
        <item x="9"/>
        <item x="2"/>
        <item x="0"/>
        <item x="1"/>
        <item x="10"/>
        <item x="6"/>
        <item x="7"/>
        <item x="8"/>
        <item t="default"/>
      </items>
    </pivotField>
    <pivotField axis="axisRow" showAll="0">
      <items count="5">
        <item x="3"/>
        <item x="1"/>
        <item x="0"/>
        <item x="2"/>
        <item t="default"/>
      </items>
    </pivotField>
  </pivotFields>
  <rowFields count="1">
    <field x="5"/>
  </rowFields>
  <rowItems count="5">
    <i>
      <x/>
    </i>
    <i>
      <x v="1"/>
    </i>
    <i>
      <x v="2"/>
    </i>
    <i>
      <x v="3"/>
    </i>
    <i t="grand">
      <x/>
    </i>
  </rowItems>
  <colItems count="1">
    <i/>
  </colItems>
  <dataFields count="1">
    <dataField name="Sum of Revenue"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F27AE-A0C4-4F5B-80EA-DF2BC53689F5}"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6">
    <pivotField showAll="0"/>
    <pivotField axis="axisRow" showAll="0">
      <items count="6">
        <item x="4"/>
        <item x="3"/>
        <item x="2"/>
        <item x="0"/>
        <item x="1"/>
        <item t="default"/>
      </items>
    </pivotField>
    <pivotField showAll="0">
      <items count="8">
        <item x="3"/>
        <item x="0"/>
        <item x="2"/>
        <item x="4"/>
        <item x="1"/>
        <item x="5"/>
        <item x="6"/>
        <item t="default"/>
      </items>
    </pivotField>
    <pivotField showAll="0"/>
    <pivotField dataField="1" showAll="0">
      <items count="13">
        <item x="4"/>
        <item x="11"/>
        <item x="3"/>
        <item x="5"/>
        <item x="9"/>
        <item x="2"/>
        <item x="0"/>
        <item x="1"/>
        <item x="10"/>
        <item x="6"/>
        <item x="7"/>
        <item x="8"/>
        <item t="default"/>
      </items>
    </pivotField>
    <pivotField showAll="0">
      <items count="5">
        <item x="3"/>
        <item x="1"/>
        <item x="0"/>
        <item x="2"/>
        <item t="default"/>
      </items>
    </pivotField>
  </pivotFields>
  <rowFields count="1">
    <field x="1"/>
  </rowFields>
  <rowItems count="6">
    <i>
      <x/>
    </i>
    <i>
      <x v="1"/>
    </i>
    <i>
      <x v="2"/>
    </i>
    <i>
      <x v="3"/>
    </i>
    <i>
      <x v="4"/>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D87D62-2A64-4244-9F29-CDF6381B210C}"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2:B18" firstHeaderRow="1" firstDataRow="1" firstDataCol="1"/>
  <pivotFields count="6">
    <pivotField dataField="1" showAll="0"/>
    <pivotField axis="axisRow" showAll="0">
      <items count="6">
        <item x="4"/>
        <item x="3"/>
        <item x="2"/>
        <item x="0"/>
        <item x="1"/>
        <item t="default"/>
      </items>
    </pivotField>
    <pivotField showAll="0">
      <items count="8">
        <item x="3"/>
        <item x="0"/>
        <item x="2"/>
        <item x="4"/>
        <item x="1"/>
        <item x="5"/>
        <item x="6"/>
        <item t="default"/>
      </items>
    </pivotField>
    <pivotField showAll="0"/>
    <pivotField showAll="0">
      <items count="13">
        <item x="4"/>
        <item x="11"/>
        <item x="3"/>
        <item x="5"/>
        <item x="9"/>
        <item x="2"/>
        <item x="0"/>
        <item x="1"/>
        <item x="10"/>
        <item x="6"/>
        <item x="7"/>
        <item x="8"/>
        <item t="default"/>
      </items>
    </pivotField>
    <pivotField showAll="0">
      <items count="5">
        <item x="3"/>
        <item x="1"/>
        <item x="0"/>
        <item x="2"/>
        <item t="default"/>
      </items>
    </pivotField>
  </pivotFields>
  <rowFields count="1">
    <field x="1"/>
  </rowFields>
  <rowItems count="6">
    <i>
      <x/>
    </i>
    <i>
      <x v="1"/>
    </i>
    <i>
      <x v="2"/>
    </i>
    <i>
      <x v="3"/>
    </i>
    <i>
      <x v="4"/>
    </i>
    <i t="grand">
      <x/>
    </i>
  </rowItems>
  <colItems count="1">
    <i/>
  </colItems>
  <dataFields count="1">
    <dataField name="Count of Date" fld="0" subtotal="count"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7B82C2B-EBA6-417C-A616-E75096A2BDDB}" sourceName="Product">
  <pivotTables>
    <pivotTable tabId="4" name="PivotTable2"/>
    <pivotTable tabId="5" name="PivotTable4"/>
    <pivotTable tabId="5" name="PivotTable5"/>
    <pivotTable tabId="4" name="PivotTable3"/>
  </pivotTables>
  <data>
    <tabular pivotCacheId="1714313412">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128B1BB-4D87-46C0-8811-FFF628D108AF}" sourceName="Quantity">
  <pivotTables>
    <pivotTable tabId="4" name="PivotTable2"/>
    <pivotTable tabId="5" name="PivotTable4"/>
    <pivotTable tabId="5" name="PivotTable5"/>
    <pivotTable tabId="4" name="PivotTable3"/>
  </pivotTables>
  <data>
    <tabular pivotCacheId="1714313412">
      <items count="7">
        <i x="3" s="1"/>
        <i x="0" s="1"/>
        <i x="2"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D9F424F2-5D04-4708-968F-E32FD4C28447}" sourceName="Revenue">
  <pivotTables>
    <pivotTable tabId="4" name="PivotTable2"/>
    <pivotTable tabId="5" name="PivotTable4"/>
    <pivotTable tabId="5" name="PivotTable5"/>
    <pivotTable tabId="4" name="PivotTable3"/>
  </pivotTables>
  <data>
    <tabular pivotCacheId="1714313412">
      <items count="12">
        <i x="4" s="1"/>
        <i x="11" s="1"/>
        <i x="3" s="1"/>
        <i x="5" s="1"/>
        <i x="9" s="1"/>
        <i x="2" s="1"/>
        <i x="0" s="1"/>
        <i x="1" s="1"/>
        <i x="10" s="1"/>
        <i x="6"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31F87BB-FFB5-4836-A267-A6B134B4CEA7}" sourceName="Month">
  <pivotTables>
    <pivotTable tabId="4" name="PivotTable2"/>
    <pivotTable tabId="5" name="PivotTable4"/>
    <pivotTable tabId="5" name="PivotTable5"/>
    <pivotTable tabId="4" name="PivotTable3"/>
  </pivotTables>
  <data>
    <tabular pivotCacheId="171431341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BB36718-525B-4DCE-BE13-AB2165971759}" cache="Slicer_Product" caption="Product" style="Slicer Style 1" rowHeight="241300"/>
  <slicer name="Quantity" xr10:uid="{0CF5CCF3-8E9D-4F00-8C9E-490680DC6F24}" cache="Slicer_Quantity" caption="Quantity" style="Slicer Style 1" rowHeight="241300"/>
  <slicer name="Revenue" xr10:uid="{ACF20215-1464-4F99-8EF7-7D75D2D34EF6}" cache="Slicer_Revenue" caption="Revenue" startItem="4" style="Slicer Style 1" rowHeight="241300"/>
  <slicer name="Month" xr10:uid="{2A345706-0935-4645-829B-9D3361E0804B}" cache="Slicer_Month" caption="Month" startItem="2"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0DFA-3B44-4BC8-9524-27D8FD45A37A}">
  <dimension ref="A3:B17"/>
  <sheetViews>
    <sheetView workbookViewId="0"/>
  </sheetViews>
  <sheetFormatPr defaultRowHeight="14.5" x14ac:dyDescent="0.35"/>
  <cols>
    <col min="1" max="1" width="12.36328125" bestFit="1" customWidth="1"/>
    <col min="2" max="2" width="14.54296875" bestFit="1" customWidth="1"/>
  </cols>
  <sheetData>
    <row r="3" spans="1:2" x14ac:dyDescent="0.35">
      <c r="A3" s="3" t="s">
        <v>31</v>
      </c>
      <c r="B3" t="s">
        <v>37</v>
      </c>
    </row>
    <row r="4" spans="1:2" x14ac:dyDescent="0.35">
      <c r="A4" s="4" t="s">
        <v>32</v>
      </c>
      <c r="B4" s="5">
        <v>525</v>
      </c>
    </row>
    <row r="5" spans="1:2" x14ac:dyDescent="0.35">
      <c r="A5" s="4" t="s">
        <v>33</v>
      </c>
      <c r="B5" s="5">
        <v>490</v>
      </c>
    </row>
    <row r="6" spans="1:2" x14ac:dyDescent="0.35">
      <c r="A6" s="4" t="s">
        <v>34</v>
      </c>
      <c r="B6" s="5">
        <v>450</v>
      </c>
    </row>
    <row r="7" spans="1:2" x14ac:dyDescent="0.35">
      <c r="A7" s="4" t="s">
        <v>35</v>
      </c>
      <c r="B7" s="5">
        <v>675</v>
      </c>
    </row>
    <row r="8" spans="1:2" x14ac:dyDescent="0.35">
      <c r="A8" s="4" t="s">
        <v>36</v>
      </c>
      <c r="B8" s="5">
        <v>2140</v>
      </c>
    </row>
    <row r="11" spans="1:2" x14ac:dyDescent="0.35">
      <c r="A11" s="3" t="s">
        <v>31</v>
      </c>
      <c r="B11" t="s">
        <v>38</v>
      </c>
    </row>
    <row r="12" spans="1:2" x14ac:dyDescent="0.35">
      <c r="A12" s="4" t="s">
        <v>28</v>
      </c>
      <c r="B12" s="5">
        <v>12</v>
      </c>
    </row>
    <row r="13" spans="1:2" x14ac:dyDescent="0.35">
      <c r="A13" s="4" t="s">
        <v>27</v>
      </c>
      <c r="B13" s="5">
        <v>6</v>
      </c>
    </row>
    <row r="14" spans="1:2" x14ac:dyDescent="0.35">
      <c r="A14" s="4" t="s">
        <v>26</v>
      </c>
      <c r="B14" s="5">
        <v>12</v>
      </c>
    </row>
    <row r="15" spans="1:2" x14ac:dyDescent="0.35">
      <c r="A15" s="4" t="s">
        <v>24</v>
      </c>
      <c r="B15" s="5">
        <v>12</v>
      </c>
    </row>
    <row r="16" spans="1:2" x14ac:dyDescent="0.35">
      <c r="A16" s="4" t="s">
        <v>25</v>
      </c>
      <c r="B16" s="5">
        <v>20</v>
      </c>
    </row>
    <row r="17" spans="1:2" x14ac:dyDescent="0.35">
      <c r="A17" s="4" t="s">
        <v>36</v>
      </c>
      <c r="B17" s="5">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4BCFF-477B-4F22-B025-3CBA1F52B991}">
  <dimension ref="A3:B18"/>
  <sheetViews>
    <sheetView workbookViewId="0"/>
  </sheetViews>
  <sheetFormatPr defaultRowHeight="14.5" x14ac:dyDescent="0.35"/>
  <cols>
    <col min="1" max="1" width="12.36328125" bestFit="1" customWidth="1"/>
    <col min="2" max="2" width="12.54296875" bestFit="1" customWidth="1"/>
  </cols>
  <sheetData>
    <row r="3" spans="1:2" x14ac:dyDescent="0.35">
      <c r="A3" s="3" t="s">
        <v>31</v>
      </c>
      <c r="B3" t="s">
        <v>37</v>
      </c>
    </row>
    <row r="4" spans="1:2" x14ac:dyDescent="0.35">
      <c r="A4" s="4" t="s">
        <v>28</v>
      </c>
      <c r="B4" s="5">
        <v>180</v>
      </c>
    </row>
    <row r="5" spans="1:2" x14ac:dyDescent="0.35">
      <c r="A5" s="4" t="s">
        <v>27</v>
      </c>
      <c r="B5" s="5">
        <v>480</v>
      </c>
    </row>
    <row r="6" spans="1:2" x14ac:dyDescent="0.35">
      <c r="A6" s="4" t="s">
        <v>26</v>
      </c>
      <c r="B6" s="5">
        <v>480</v>
      </c>
    </row>
    <row r="7" spans="1:2" x14ac:dyDescent="0.35">
      <c r="A7" s="4" t="s">
        <v>24</v>
      </c>
      <c r="B7" s="5">
        <v>600</v>
      </c>
    </row>
    <row r="8" spans="1:2" x14ac:dyDescent="0.35">
      <c r="A8" s="4" t="s">
        <v>25</v>
      </c>
      <c r="B8" s="5">
        <v>400</v>
      </c>
    </row>
    <row r="9" spans="1:2" x14ac:dyDescent="0.35">
      <c r="A9" s="4" t="s">
        <v>36</v>
      </c>
      <c r="B9" s="5">
        <v>2140</v>
      </c>
    </row>
    <row r="12" spans="1:2" x14ac:dyDescent="0.35">
      <c r="A12" s="3" t="s">
        <v>31</v>
      </c>
      <c r="B12" t="s">
        <v>40</v>
      </c>
    </row>
    <row r="13" spans="1:2" x14ac:dyDescent="0.35">
      <c r="A13" s="4" t="s">
        <v>28</v>
      </c>
      <c r="B13" s="5">
        <v>3</v>
      </c>
    </row>
    <row r="14" spans="1:2" x14ac:dyDescent="0.35">
      <c r="A14" s="4" t="s">
        <v>27</v>
      </c>
      <c r="B14" s="5">
        <v>4</v>
      </c>
    </row>
    <row r="15" spans="1:2" x14ac:dyDescent="0.35">
      <c r="A15" s="4" t="s">
        <v>26</v>
      </c>
      <c r="B15" s="5">
        <v>4</v>
      </c>
    </row>
    <row r="16" spans="1:2" x14ac:dyDescent="0.35">
      <c r="A16" s="4" t="s">
        <v>24</v>
      </c>
      <c r="B16" s="5">
        <v>5</v>
      </c>
    </row>
    <row r="17" spans="1:2" x14ac:dyDescent="0.35">
      <c r="A17" s="4" t="s">
        <v>25</v>
      </c>
      <c r="B17" s="5">
        <v>4</v>
      </c>
    </row>
    <row r="18" spans="1:2" x14ac:dyDescent="0.35">
      <c r="A18" s="4" t="s">
        <v>36</v>
      </c>
      <c r="B18" s="5">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E22" sqref="E22"/>
    </sheetView>
  </sheetViews>
  <sheetFormatPr defaultRowHeight="14.5" x14ac:dyDescent="0.35"/>
  <cols>
    <col min="1" max="1" width="9.90625" customWidth="1"/>
    <col min="5" max="5" width="10.08984375" bestFit="1" customWidth="1"/>
    <col min="6" max="6" width="18.1796875" customWidth="1"/>
  </cols>
  <sheetData>
    <row r="1" spans="1:6" x14ac:dyDescent="0.35">
      <c r="A1" s="1" t="s">
        <v>0</v>
      </c>
      <c r="B1" s="1" t="s">
        <v>1</v>
      </c>
      <c r="C1" s="1" t="s">
        <v>2</v>
      </c>
      <c r="D1" s="1" t="s">
        <v>3</v>
      </c>
      <c r="E1" s="2" t="s">
        <v>29</v>
      </c>
      <c r="F1" s="2" t="s">
        <v>30</v>
      </c>
    </row>
    <row r="2" spans="1:6" x14ac:dyDescent="0.35">
      <c r="A2" t="s">
        <v>4</v>
      </c>
      <c r="B2" t="s">
        <v>24</v>
      </c>
      <c r="C2">
        <v>2</v>
      </c>
      <c r="D2">
        <v>50</v>
      </c>
      <c r="E2">
        <f>D2*C2</f>
        <v>100</v>
      </c>
      <c r="F2" t="str">
        <f>TEXT(A2,"MMM,YYYY")</f>
        <v>Jan,2025</v>
      </c>
    </row>
    <row r="3" spans="1:6" x14ac:dyDescent="0.35">
      <c r="A3" t="s">
        <v>5</v>
      </c>
      <c r="B3" t="s">
        <v>25</v>
      </c>
      <c r="C3">
        <v>5</v>
      </c>
      <c r="D3">
        <v>20</v>
      </c>
      <c r="E3">
        <f t="shared" ref="E3:E21" si="0">D3*C3</f>
        <v>100</v>
      </c>
      <c r="F3" t="str">
        <f t="shared" ref="F3:F21" si="1">TEXT(A3,"MMM,YYYY")</f>
        <v>Jan,2025</v>
      </c>
    </row>
    <row r="4" spans="1:6" x14ac:dyDescent="0.35">
      <c r="A4" t="s">
        <v>6</v>
      </c>
      <c r="B4" t="s">
        <v>26</v>
      </c>
      <c r="C4">
        <v>3</v>
      </c>
      <c r="D4">
        <v>40</v>
      </c>
      <c r="E4">
        <f t="shared" si="0"/>
        <v>120</v>
      </c>
      <c r="F4" t="str">
        <f t="shared" si="1"/>
        <v>Jan,2025</v>
      </c>
    </row>
    <row r="5" spans="1:6" x14ac:dyDescent="0.35">
      <c r="A5" t="s">
        <v>7</v>
      </c>
      <c r="B5" t="s">
        <v>27</v>
      </c>
      <c r="C5">
        <v>1</v>
      </c>
      <c r="D5">
        <v>80</v>
      </c>
      <c r="E5">
        <f t="shared" si="0"/>
        <v>80</v>
      </c>
      <c r="F5" t="str">
        <f t="shared" si="1"/>
        <v>Jan,2025</v>
      </c>
    </row>
    <row r="6" spans="1:6" x14ac:dyDescent="0.35">
      <c r="A6" t="s">
        <v>8</v>
      </c>
      <c r="B6" t="s">
        <v>24</v>
      </c>
      <c r="C6">
        <v>1</v>
      </c>
      <c r="D6">
        <v>50</v>
      </c>
      <c r="E6">
        <f t="shared" si="0"/>
        <v>50</v>
      </c>
      <c r="F6" t="str">
        <f t="shared" si="1"/>
        <v>Jan,2025</v>
      </c>
    </row>
    <row r="7" spans="1:6" x14ac:dyDescent="0.35">
      <c r="A7" t="s">
        <v>9</v>
      </c>
      <c r="B7" t="s">
        <v>25</v>
      </c>
      <c r="C7">
        <v>2</v>
      </c>
      <c r="D7">
        <v>20</v>
      </c>
      <c r="E7">
        <f t="shared" si="0"/>
        <v>40</v>
      </c>
      <c r="F7" t="str">
        <f t="shared" si="1"/>
        <v>Feb,2025</v>
      </c>
    </row>
    <row r="8" spans="1:6" x14ac:dyDescent="0.35">
      <c r="A8" t="s">
        <v>10</v>
      </c>
      <c r="B8" t="s">
        <v>28</v>
      </c>
      <c r="C8">
        <v>4</v>
      </c>
      <c r="D8">
        <v>15</v>
      </c>
      <c r="E8">
        <f t="shared" si="0"/>
        <v>60</v>
      </c>
      <c r="F8" t="str">
        <f t="shared" si="1"/>
        <v>Feb,2025</v>
      </c>
    </row>
    <row r="9" spans="1:6" x14ac:dyDescent="0.35">
      <c r="A9" t="s">
        <v>11</v>
      </c>
      <c r="B9" t="s">
        <v>24</v>
      </c>
      <c r="C9">
        <v>3</v>
      </c>
      <c r="D9">
        <v>50</v>
      </c>
      <c r="E9">
        <f t="shared" si="0"/>
        <v>150</v>
      </c>
      <c r="F9" t="str">
        <f t="shared" si="1"/>
        <v>Feb,2025</v>
      </c>
    </row>
    <row r="10" spans="1:6" x14ac:dyDescent="0.35">
      <c r="A10" t="s">
        <v>12</v>
      </c>
      <c r="B10" t="s">
        <v>26</v>
      </c>
      <c r="C10">
        <v>2</v>
      </c>
      <c r="D10">
        <v>40</v>
      </c>
      <c r="E10">
        <f t="shared" si="0"/>
        <v>80</v>
      </c>
      <c r="F10" t="str">
        <f t="shared" si="1"/>
        <v>Feb,2025</v>
      </c>
    </row>
    <row r="11" spans="1:6" x14ac:dyDescent="0.35">
      <c r="A11" t="s">
        <v>13</v>
      </c>
      <c r="B11" t="s">
        <v>27</v>
      </c>
      <c r="C11">
        <v>2</v>
      </c>
      <c r="D11">
        <v>80</v>
      </c>
      <c r="E11">
        <f t="shared" si="0"/>
        <v>160</v>
      </c>
      <c r="F11" t="str">
        <f t="shared" si="1"/>
        <v>Feb,2025</v>
      </c>
    </row>
    <row r="12" spans="1:6" x14ac:dyDescent="0.35">
      <c r="A12" t="s">
        <v>14</v>
      </c>
      <c r="B12" t="s">
        <v>24</v>
      </c>
      <c r="C12">
        <v>4</v>
      </c>
      <c r="D12">
        <v>50</v>
      </c>
      <c r="E12">
        <f t="shared" si="0"/>
        <v>200</v>
      </c>
      <c r="F12" t="str">
        <f t="shared" si="1"/>
        <v>Mar,2025</v>
      </c>
    </row>
    <row r="13" spans="1:6" x14ac:dyDescent="0.35">
      <c r="A13" t="s">
        <v>15</v>
      </c>
      <c r="B13" t="s">
        <v>25</v>
      </c>
      <c r="C13">
        <v>6</v>
      </c>
      <c r="D13">
        <v>20</v>
      </c>
      <c r="E13">
        <f t="shared" si="0"/>
        <v>120</v>
      </c>
      <c r="F13" t="str">
        <f t="shared" si="1"/>
        <v>Mar,2025</v>
      </c>
    </row>
    <row r="14" spans="1:6" x14ac:dyDescent="0.35">
      <c r="A14" t="s">
        <v>16</v>
      </c>
      <c r="B14" t="s">
        <v>28</v>
      </c>
      <c r="C14">
        <v>5</v>
      </c>
      <c r="D14">
        <v>15</v>
      </c>
      <c r="E14">
        <f t="shared" si="0"/>
        <v>75</v>
      </c>
      <c r="F14" t="str">
        <f t="shared" si="1"/>
        <v>Mar,2025</v>
      </c>
    </row>
    <row r="15" spans="1:6" x14ac:dyDescent="0.35">
      <c r="A15" t="s">
        <v>17</v>
      </c>
      <c r="B15" t="s">
        <v>26</v>
      </c>
      <c r="C15">
        <v>3</v>
      </c>
      <c r="D15">
        <v>40</v>
      </c>
      <c r="E15">
        <f t="shared" si="0"/>
        <v>120</v>
      </c>
      <c r="F15" t="str">
        <f t="shared" si="1"/>
        <v>Mar,2025</v>
      </c>
    </row>
    <row r="16" spans="1:6" x14ac:dyDescent="0.35">
      <c r="A16" t="s">
        <v>18</v>
      </c>
      <c r="B16" t="s">
        <v>27</v>
      </c>
      <c r="C16">
        <v>2</v>
      </c>
      <c r="D16">
        <v>80</v>
      </c>
      <c r="E16">
        <f t="shared" si="0"/>
        <v>160</v>
      </c>
      <c r="F16" t="str">
        <f>TEXT(A16,"MMM,YYYY")</f>
        <v>Mar,2025</v>
      </c>
    </row>
    <row r="17" spans="1:7" x14ac:dyDescent="0.35">
      <c r="A17" t="s">
        <v>19</v>
      </c>
      <c r="B17" t="s">
        <v>24</v>
      </c>
      <c r="C17">
        <v>2</v>
      </c>
      <c r="D17">
        <v>50</v>
      </c>
      <c r="E17">
        <f t="shared" si="0"/>
        <v>100</v>
      </c>
      <c r="F17" t="str">
        <f t="shared" si="1"/>
        <v>Apr,2025</v>
      </c>
    </row>
    <row r="18" spans="1:7" x14ac:dyDescent="0.35">
      <c r="A18" t="s">
        <v>20</v>
      </c>
      <c r="B18" t="s">
        <v>25</v>
      </c>
      <c r="C18">
        <v>7</v>
      </c>
      <c r="D18">
        <v>20</v>
      </c>
      <c r="E18">
        <f t="shared" si="0"/>
        <v>140</v>
      </c>
      <c r="F18" t="str">
        <f t="shared" si="1"/>
        <v>Apr,2025</v>
      </c>
    </row>
    <row r="19" spans="1:7" x14ac:dyDescent="0.35">
      <c r="A19" t="s">
        <v>21</v>
      </c>
      <c r="B19" t="s">
        <v>26</v>
      </c>
      <c r="C19">
        <v>4</v>
      </c>
      <c r="D19">
        <v>40</v>
      </c>
      <c r="E19">
        <f t="shared" si="0"/>
        <v>160</v>
      </c>
      <c r="F19" t="str">
        <f t="shared" si="1"/>
        <v>Apr,2025</v>
      </c>
    </row>
    <row r="20" spans="1:7" x14ac:dyDescent="0.35">
      <c r="A20" t="s">
        <v>22</v>
      </c>
      <c r="B20" t="s">
        <v>28</v>
      </c>
      <c r="C20">
        <v>3</v>
      </c>
      <c r="D20">
        <v>15</v>
      </c>
      <c r="E20">
        <f t="shared" si="0"/>
        <v>45</v>
      </c>
      <c r="F20" t="str">
        <f t="shared" si="1"/>
        <v>Apr,2025</v>
      </c>
    </row>
    <row r="21" spans="1:7" x14ac:dyDescent="0.35">
      <c r="A21" t="s">
        <v>23</v>
      </c>
      <c r="B21" t="s">
        <v>27</v>
      </c>
      <c r="C21">
        <v>1</v>
      </c>
      <c r="D21">
        <v>80</v>
      </c>
      <c r="E21">
        <f t="shared" si="0"/>
        <v>80</v>
      </c>
      <c r="F21" t="str">
        <f t="shared" si="1"/>
        <v>Apr,2025</v>
      </c>
    </row>
    <row r="22" spans="1:7" x14ac:dyDescent="0.35">
      <c r="A22">
        <f>COUNTA(A2:A21)</f>
        <v>20</v>
      </c>
      <c r="C22">
        <f>SUM(C2:C21)</f>
        <v>62</v>
      </c>
      <c r="E22" s="7">
        <f>SUM(E2:E21)</f>
        <v>2140</v>
      </c>
      <c r="F22" t="s">
        <v>39</v>
      </c>
      <c r="G22">
        <f>E22/A22</f>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444AD-48C6-4775-A10D-8111929D23FB}">
  <dimension ref="A1"/>
  <sheetViews>
    <sheetView showGridLines="0" showRowColHeaders="0" tabSelected="1" workbookViewId="0">
      <selection activeCell="T31" sqref="T31"/>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analysis </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Yasmeen Rafique</cp:lastModifiedBy>
  <dcterms:created xsi:type="dcterms:W3CDTF">2025-09-06T05:41:39Z</dcterms:created>
  <dcterms:modified xsi:type="dcterms:W3CDTF">2025-09-07T05:02:59Z</dcterms:modified>
</cp:coreProperties>
</file>