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24226"/>
  <mc:AlternateContent xmlns:mc="http://schemas.openxmlformats.org/markup-compatibility/2006">
    <mc:Choice Requires="x15">
      <x15ac:absPath xmlns:x15ac="http://schemas.microsoft.com/office/spreadsheetml/2010/11/ac" url="C:\Users\E5400\Downloads\"/>
    </mc:Choice>
  </mc:AlternateContent>
  <xr:revisionPtr revIDLastSave="0" documentId="13_ncr:1_{574D3318-EBE5-45DC-A10B-19540AFEBCAC}" xr6:coauthVersionLast="47" xr6:coauthVersionMax="47" xr10:uidLastSave="{00000000-0000-0000-0000-000000000000}"/>
  <bookViews>
    <workbookView xWindow="-110" yWindow="-110" windowWidth="19420" windowHeight="10420" firstSheet="2" activeTab="6" xr2:uid="{00000000-000D-0000-FFFF-FFFF00000000}"/>
  </bookViews>
  <sheets>
    <sheet name="Total hours by employee" sheetId="2" r:id="rId1"/>
    <sheet name="task count by status" sheetId="3" r:id="rId2"/>
    <sheet name="hours by task category" sheetId="4" r:id="rId3"/>
    <sheet name="task count by date" sheetId="5" r:id="rId4"/>
    <sheet name="employee time breakdown" sheetId="6" r:id="rId5"/>
    <sheet name="dataset" sheetId="1" r:id="rId6"/>
    <sheet name="dashboard" sheetId="7" r:id="rId7"/>
  </sheets>
  <definedNames>
    <definedName name="_xlchart.v2.0" hidden="1">dataset!$J$3:$J$8</definedName>
    <definedName name="_xlchart.v2.1" hidden="1">dataset!$K$3:$K$8</definedName>
    <definedName name="_xlchart.v2.2" hidden="1">dataset!$J$3:$J$8</definedName>
    <definedName name="_xlchart.v2.3" hidden="1">dataset!$K$3:$K$8</definedName>
    <definedName name="Slicer_Date">#N/A</definedName>
    <definedName name="Slicer_Employee_Name">#N/A</definedName>
    <definedName name="Slicer_Task_Category">#N/A</definedName>
    <definedName name="Slicer_Task_Status">#N/A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1" l="1"/>
  <c r="K3" i="1"/>
  <c r="K8" i="1"/>
  <c r="K7" i="1"/>
  <c r="K6" i="1"/>
  <c r="K5" i="1"/>
</calcChain>
</file>

<file path=xl/sharedStrings.xml><?xml version="1.0" encoding="utf-8"?>
<sst xmlns="http://schemas.openxmlformats.org/spreadsheetml/2006/main" count="302" uniqueCount="55">
  <si>
    <t>Date</t>
  </si>
  <si>
    <t>Employee Name</t>
  </si>
  <si>
    <t>Task Name</t>
  </si>
  <si>
    <t>Task Category</t>
  </si>
  <si>
    <t>Start Time</t>
  </si>
  <si>
    <t>End Time</t>
  </si>
  <si>
    <t>Hours Spent</t>
  </si>
  <si>
    <t>Task Status</t>
  </si>
  <si>
    <t>Yasmeen Rafique</t>
  </si>
  <si>
    <t>Ali Khan</t>
  </si>
  <si>
    <t>Email Response</t>
  </si>
  <si>
    <t>Data Cleaning</t>
  </si>
  <si>
    <t>Report Writing</t>
  </si>
  <si>
    <t>Client Meeting</t>
  </si>
  <si>
    <t>Bug Fixing</t>
  </si>
  <si>
    <t>Code Review</t>
  </si>
  <si>
    <t>Market Research</t>
  </si>
  <si>
    <t>Presentation</t>
  </si>
  <si>
    <t>UX Review</t>
  </si>
  <si>
    <t>Testing</t>
  </si>
  <si>
    <t>Documentation</t>
  </si>
  <si>
    <t>Follow-up</t>
  </si>
  <si>
    <t>Dashboard Update</t>
  </si>
  <si>
    <t>Strategy Call</t>
  </si>
  <si>
    <t>Team Sync</t>
  </si>
  <si>
    <t>User Feedback</t>
  </si>
  <si>
    <t>Task Planning</t>
  </si>
  <si>
    <t>Budget Review</t>
  </si>
  <si>
    <t>Design Mockups</t>
  </si>
  <si>
    <t>Client Call</t>
  </si>
  <si>
    <t>Communication</t>
  </si>
  <si>
    <t>Data</t>
  </si>
  <si>
    <t>Meeting</t>
  </si>
  <si>
    <t>Development</t>
  </si>
  <si>
    <t>Research</t>
  </si>
  <si>
    <t>Design</t>
  </si>
  <si>
    <t>Planning</t>
  </si>
  <si>
    <t>Finance</t>
  </si>
  <si>
    <t>Client</t>
  </si>
  <si>
    <t>09:00 AM</t>
  </si>
  <si>
    <t>11:00 AM</t>
  </si>
  <si>
    <t>Completed</t>
  </si>
  <si>
    <t>In Progress</t>
  </si>
  <si>
    <t>Row Labels</t>
  </si>
  <si>
    <t>Grand Total</t>
  </si>
  <si>
    <t>Sum of Hours Spent</t>
  </si>
  <si>
    <t>Count of Task Name</t>
  </si>
  <si>
    <t>Completed task count</t>
  </si>
  <si>
    <t>In progress tasks</t>
  </si>
  <si>
    <t>kpis</t>
  </si>
  <si>
    <t>Column Labels</t>
  </si>
  <si>
    <t>Total tasks</t>
  </si>
  <si>
    <t>Total hours</t>
  </si>
  <si>
    <t>Task completion rate</t>
  </si>
  <si>
    <t>Avg hours per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</si>
</sst>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0" fillId="0" borderId="0"/>
    <xf numFmtId="9" fontId="2" fillId="0" borderId="0" applyFont="0" applyFill="0" applyBorder="0" applyAlignment="0" applyProtection="0"/>
  </cellStyleXfs>
  <cellXfs count="12">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14" fontId="1" fillId="0" borderId="2" xfId="0" applyNumberFormat="1" applyFont="1" applyBorder="1" applyAlignment="1">
      <alignment horizontal="center" vertical="top"/>
    </xf>
    <xf numFmtId="0" fontId="1" fillId="0" borderId="2" xfId="0" applyFont="1" applyBorder="1" applyAlignment="1">
      <alignment horizontal="center" vertical="top"/>
    </xf>
    <xf numFmtId="9" fontId="0" fillId="0" borderId="0" xfId="1" applyFont="1"/>
    <xf numFmtId="0" fontId="1" fillId="0" borderId="1" xfId="0" applyFont="1" applyFill="1" applyBorder="1" applyAlignment="1">
      <alignment horizontal="center" vertical="top"/>
    </xf>
    <xf numFmtId="0" fontId="1" fillId="0" borderId="0" xfId="0" applyFont="1" applyFill="1" applyBorder="1" applyAlignment="1">
      <alignment horizontal="center" vertical="top"/>
    </xf>
    <xf numFmtId="0" fontId="0" fillId="2" borderId="0" xfId="0" applyFill="1"/>
  </cellXfs>
  <cellStyles count="2">
    <cellStyle name="Normal" xfId="0" builtinId="0"/>
    <cellStyle name="Percent" xfId="1" builtinId="5"/>
  </cellStyles>
  <dxfs count="6">
    <dxf>
      <font>
        <b/>
        <i val="0"/>
      </font>
      <fill>
        <patternFill>
          <fgColor rgb="FFECE720"/>
          <bgColor rgb="FFF2ED13"/>
        </patternFill>
      </fill>
    </dxf>
    <dxf>
      <fill>
        <patternFill>
          <fgColor rgb="FFECE720"/>
          <bgColor rgb="FFEFDF11"/>
        </patternFill>
      </fill>
    </dxf>
    <dxf>
      <numFmt numFmtId="19" formatCode="m/d/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1" defaultTableStyle="TableStyleMedium9" defaultPivotStyle="PivotStyleLight16">
    <tableStyle name="Slicer Style 1" pivot="0" table="0" count="6" xr9:uid="{F05C96EA-15C4-4A7F-B74B-48665C940498}">
      <tableStyleElement type="wholeTable" dxfId="1"/>
      <tableStyleElement type="headerRow" dxfId="0"/>
    </tableStyle>
  </tableStyles>
  <colors>
    <mruColors>
      <color rgb="FF3B0A57"/>
      <color rgb="FFEFDF11"/>
      <color rgb="FFFFFFFF"/>
      <color rgb="FFF2ED13"/>
      <color rgb="FFECE720"/>
      <color rgb="FFFFECAF"/>
      <color rgb="FFFDE8D7"/>
      <color rgb="FFFF6B6B"/>
    </mruColors>
  </colors>
  <extLst>
    <ext xmlns:x14="http://schemas.microsoft.com/office/spreadsheetml/2009/9/main" uri="{46F421CA-312F-682f-3DD2-61675219B42D}">
      <x14:dxfs count="4">
        <dxf>
          <fill>
            <patternFill>
              <fgColor rgb="FFFFECAF"/>
            </patternFill>
          </fill>
        </dxf>
        <dxf>
          <fill>
            <patternFill>
              <fgColor auto="1"/>
              <bgColor rgb="FFFFECAF"/>
            </patternFill>
          </fill>
        </dxf>
        <dxf>
          <fill>
            <patternFill>
              <fgColor rgb="FFFFECAF"/>
            </patternFill>
          </fill>
        </dxf>
        <dxf>
          <fill>
            <patternFill>
              <fgColor rgb="FFFFECAF"/>
            </patternFill>
          </fill>
          <border>
            <horizontal style="thin">
              <color auto="1"/>
            </horizont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[Task_and_Time_Tracker_Dataset.xlsx]Total hours by employee!PivotTable1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hours by employee'!$B$3</c:f>
              <c:strCache>
                <c:ptCount val="1"/>
                <c:pt idx="0">
                  <c:v>Total</c:v>
                </c:pt>
              </c:strCache>
            </c:strRef>
          </c:tx>
          <c:spPr>
            <a:solidFill>
              <a:schemeClr val="accent1"/>
            </a:solidFill>
            <a:ln>
              <a:noFill/>
            </a:ln>
            <a:effectLst/>
          </c:spPr>
          <c:invertIfNegative val="0"/>
          <c:cat>
            <c:strRef>
              <c:f>'Total hours by employee'!$A$4:$A$6</c:f>
              <c:strCache>
                <c:ptCount val="2"/>
                <c:pt idx="0">
                  <c:v>Ali Khan</c:v>
                </c:pt>
                <c:pt idx="1">
                  <c:v>Yasmeen Rafique</c:v>
                </c:pt>
              </c:strCache>
            </c:strRef>
          </c:cat>
          <c:val>
            <c:numRef>
              <c:f>'Total hours by employee'!$B$4:$B$6</c:f>
              <c:numCache>
                <c:formatCode>General</c:formatCode>
                <c:ptCount val="2"/>
                <c:pt idx="0">
                  <c:v>40</c:v>
                </c:pt>
                <c:pt idx="1">
                  <c:v>40</c:v>
                </c:pt>
              </c:numCache>
            </c:numRef>
          </c:val>
          <c:extLst>
            <c:ext xmlns:c16="http://schemas.microsoft.com/office/drawing/2014/chart" uri="{C3380CC4-5D6E-409C-BE32-E72D297353CC}">
              <c16:uniqueId val="{00000000-DB45-4093-9817-5E73BDD1A4C8}"/>
            </c:ext>
          </c:extLst>
        </c:ser>
        <c:dLbls>
          <c:showLegendKey val="0"/>
          <c:showVal val="0"/>
          <c:showCatName val="0"/>
          <c:showSerName val="0"/>
          <c:showPercent val="0"/>
          <c:showBubbleSize val="0"/>
        </c:dLbls>
        <c:gapWidth val="219"/>
        <c:overlap val="-27"/>
        <c:axId val="1108427360"/>
        <c:axId val="1108428192"/>
      </c:barChart>
      <c:catAx>
        <c:axId val="110842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428192"/>
        <c:crosses val="autoZero"/>
        <c:auto val="1"/>
        <c:lblAlgn val="ctr"/>
        <c:lblOffset val="100"/>
        <c:noMultiLvlLbl val="0"/>
      </c:catAx>
      <c:valAx>
        <c:axId val="110842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42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[Task_and_Time_Tracker_Dataset.xlsx]task count by status!PivotTable2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'task count by status'!$B$3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CF0-4559-B169-A583498104B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CF0-4559-B169-A583498104BC}"/>
              </c:ext>
            </c:extLst>
          </c:dPt>
          <c:cat>
            <c:strRef>
              <c:f>'task count by status'!$A$4:$A$6</c:f>
              <c:strCache>
                <c:ptCount val="2"/>
                <c:pt idx="0">
                  <c:v>Completed</c:v>
                </c:pt>
                <c:pt idx="1">
                  <c:v>In Progress</c:v>
                </c:pt>
              </c:strCache>
            </c:strRef>
          </c:cat>
          <c:val>
            <c:numRef>
              <c:f>'task count by status'!$B$4:$B$6</c:f>
              <c:numCache>
                <c:formatCode>General</c:formatCode>
                <c:ptCount val="2"/>
                <c:pt idx="0">
                  <c:v>24</c:v>
                </c:pt>
                <c:pt idx="1">
                  <c:v>16</c:v>
                </c:pt>
              </c:numCache>
            </c:numRef>
          </c:val>
          <c:extLst>
            <c:ext xmlns:c16="http://schemas.microsoft.com/office/drawing/2014/chart" uri="{C3380CC4-5D6E-409C-BE32-E72D297353CC}">
              <c16:uniqueId val="{00000000-F116-4C42-8968-27DC736881A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[Task_and_Time_Tracker_Dataset.xlsx]hours by task category!PivotTable3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'hours by task category'!$B$3</c:f>
              <c:strCache>
                <c:ptCount val="1"/>
                <c:pt idx="0">
                  <c:v>Total</c:v>
                </c:pt>
              </c:strCache>
            </c:strRef>
          </c:tx>
          <c:spPr>
            <a:solidFill>
              <a:schemeClr val="accent1"/>
            </a:solidFill>
            <a:ln>
              <a:noFill/>
            </a:ln>
            <a:effectLst/>
          </c:spPr>
          <c:invertIfNegative val="0"/>
          <c:cat>
            <c:strRef>
              <c:f>'hours by task category'!$A$4:$A$16</c:f>
              <c:strCache>
                <c:ptCount val="12"/>
                <c:pt idx="0">
                  <c:v>Client</c:v>
                </c:pt>
                <c:pt idx="1">
                  <c:v>Communication</c:v>
                </c:pt>
                <c:pt idx="2">
                  <c:v>Data</c:v>
                </c:pt>
                <c:pt idx="3">
                  <c:v>Design</c:v>
                </c:pt>
                <c:pt idx="4">
                  <c:v>Development</c:v>
                </c:pt>
                <c:pt idx="5">
                  <c:v>Documentation</c:v>
                </c:pt>
                <c:pt idx="6">
                  <c:v>Finance</c:v>
                </c:pt>
                <c:pt idx="7">
                  <c:v>Meeting</c:v>
                </c:pt>
                <c:pt idx="8">
                  <c:v>Planning</c:v>
                </c:pt>
                <c:pt idx="9">
                  <c:v>Presentation</c:v>
                </c:pt>
                <c:pt idx="10">
                  <c:v>Research</c:v>
                </c:pt>
                <c:pt idx="11">
                  <c:v>Testing</c:v>
                </c:pt>
              </c:strCache>
            </c:strRef>
          </c:cat>
          <c:val>
            <c:numRef>
              <c:f>'hours by task category'!$B$4:$B$16</c:f>
              <c:numCache>
                <c:formatCode>General</c:formatCode>
                <c:ptCount val="12"/>
                <c:pt idx="0">
                  <c:v>4</c:v>
                </c:pt>
                <c:pt idx="1">
                  <c:v>8</c:v>
                </c:pt>
                <c:pt idx="2">
                  <c:v>4</c:v>
                </c:pt>
                <c:pt idx="3">
                  <c:v>8</c:v>
                </c:pt>
                <c:pt idx="4">
                  <c:v>12</c:v>
                </c:pt>
                <c:pt idx="5">
                  <c:v>8</c:v>
                </c:pt>
                <c:pt idx="6">
                  <c:v>4</c:v>
                </c:pt>
                <c:pt idx="7">
                  <c:v>12</c:v>
                </c:pt>
                <c:pt idx="8">
                  <c:v>4</c:v>
                </c:pt>
                <c:pt idx="9">
                  <c:v>4</c:v>
                </c:pt>
                <c:pt idx="10">
                  <c:v>8</c:v>
                </c:pt>
                <c:pt idx="11">
                  <c:v>4</c:v>
                </c:pt>
              </c:numCache>
            </c:numRef>
          </c:val>
          <c:extLst>
            <c:ext xmlns:c16="http://schemas.microsoft.com/office/drawing/2014/chart" uri="{C3380CC4-5D6E-409C-BE32-E72D297353CC}">
              <c16:uniqueId val="{00000000-76E9-457E-9772-78BA5E79E82F}"/>
            </c:ext>
          </c:extLst>
        </c:ser>
        <c:dLbls>
          <c:showLegendKey val="0"/>
          <c:showVal val="0"/>
          <c:showCatName val="0"/>
          <c:showSerName val="0"/>
          <c:showPercent val="0"/>
          <c:showBubbleSize val="0"/>
        </c:dLbls>
        <c:gapWidth val="150"/>
        <c:overlap val="100"/>
        <c:axId val="995721344"/>
        <c:axId val="995721760"/>
      </c:barChart>
      <c:catAx>
        <c:axId val="995721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721760"/>
        <c:crosses val="autoZero"/>
        <c:auto val="1"/>
        <c:lblAlgn val="ctr"/>
        <c:lblOffset val="100"/>
        <c:noMultiLvlLbl val="0"/>
      </c:catAx>
      <c:valAx>
        <c:axId val="995721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721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[Task_and_Time_Tracker_Dataset.xlsx]task count by date!PivotTable4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'task count by date'!$B$3</c:f>
              <c:strCache>
                <c:ptCount val="1"/>
                <c:pt idx="0">
                  <c:v>Total</c:v>
                </c:pt>
              </c:strCache>
            </c:strRef>
          </c:tx>
          <c:spPr>
            <a:ln w="28575" cap="rnd">
              <a:solidFill>
                <a:schemeClr val="accent1"/>
              </a:solidFill>
              <a:round/>
            </a:ln>
            <a:effectLst/>
          </c:spPr>
          <c:marker>
            <c:symbol val="none"/>
          </c:marker>
          <c:cat>
            <c:strRef>
              <c:f>'task count by date'!$A$4:$A$24</c:f>
              <c:strCache>
                <c:ptCount val="20"/>
                <c:pt idx="0">
                  <c:v>5/1/2025</c:v>
                </c:pt>
                <c:pt idx="1">
                  <c:v>5/2/2025</c:v>
                </c:pt>
                <c:pt idx="2">
                  <c:v>5/3/2025</c:v>
                </c:pt>
                <c:pt idx="3">
                  <c:v>5/4/2025</c:v>
                </c:pt>
                <c:pt idx="4">
                  <c:v>5/5/2025</c:v>
                </c:pt>
                <c:pt idx="5">
                  <c:v>5/6/2025</c:v>
                </c:pt>
                <c:pt idx="6">
                  <c:v>5/7/2025</c:v>
                </c:pt>
                <c:pt idx="7">
                  <c:v>5/8/2025</c:v>
                </c:pt>
                <c:pt idx="8">
                  <c:v>5/9/2025</c:v>
                </c:pt>
                <c:pt idx="9">
                  <c:v>5/10/2025</c:v>
                </c:pt>
                <c:pt idx="10">
                  <c:v>5/11/2025</c:v>
                </c:pt>
                <c:pt idx="11">
                  <c:v>5/12/2025</c:v>
                </c:pt>
                <c:pt idx="12">
                  <c:v>5/13/2025</c:v>
                </c:pt>
                <c:pt idx="13">
                  <c:v>5/14/2025</c:v>
                </c:pt>
                <c:pt idx="14">
                  <c:v>5/15/2025</c:v>
                </c:pt>
                <c:pt idx="15">
                  <c:v>5/16/2025</c:v>
                </c:pt>
                <c:pt idx="16">
                  <c:v>5/17/2025</c:v>
                </c:pt>
                <c:pt idx="17">
                  <c:v>5/18/2025</c:v>
                </c:pt>
                <c:pt idx="18">
                  <c:v>5/19/2025</c:v>
                </c:pt>
                <c:pt idx="19">
                  <c:v>5/20/2025</c:v>
                </c:pt>
              </c:strCache>
            </c:strRef>
          </c:cat>
          <c:val>
            <c:numRef>
              <c:f>'task count by date'!$B$4:$B$24</c:f>
              <c:numCache>
                <c:formatCode>General</c:formatCode>
                <c:ptCount val="20"/>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numCache>
            </c:numRef>
          </c:val>
          <c:smooth val="0"/>
          <c:extLst>
            <c:ext xmlns:c16="http://schemas.microsoft.com/office/drawing/2014/chart" uri="{C3380CC4-5D6E-409C-BE32-E72D297353CC}">
              <c16:uniqueId val="{00000000-FCE3-4E1F-A93E-1D76C764CC43}"/>
            </c:ext>
          </c:extLst>
        </c:ser>
        <c:dLbls>
          <c:showLegendKey val="0"/>
          <c:showVal val="0"/>
          <c:showCatName val="0"/>
          <c:showSerName val="0"/>
          <c:showPercent val="0"/>
          <c:showBubbleSize val="0"/>
        </c:dLbls>
        <c:smooth val="0"/>
        <c:axId val="1009411664"/>
        <c:axId val="1009410416"/>
      </c:lineChart>
      <c:catAx>
        <c:axId val="1009411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410416"/>
        <c:crosses val="autoZero"/>
        <c:auto val="1"/>
        <c:lblAlgn val="ctr"/>
        <c:lblOffset val="100"/>
        <c:noMultiLvlLbl val="0"/>
      </c:catAx>
      <c:valAx>
        <c:axId val="1009410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41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[Task_and_Time_Tracker_Dataset.xlsx]employee time breakdown!PivotTable5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 time breakdown'!$B$3:$B$4</c:f>
              <c:strCache>
                <c:ptCount val="1"/>
                <c:pt idx="0">
                  <c:v>Client</c:v>
                </c:pt>
              </c:strCache>
            </c:strRef>
          </c:tx>
          <c:spPr>
            <a:solidFill>
              <a:schemeClr val="accent1"/>
            </a:solidFill>
            <a:ln>
              <a:noFill/>
            </a:ln>
            <a:effectLst/>
          </c:spPr>
          <c:invertIfNegative val="0"/>
          <c:cat>
            <c:strRef>
              <c:f>'employee time breakdown'!$A$5:$A$7</c:f>
              <c:strCache>
                <c:ptCount val="2"/>
                <c:pt idx="0">
                  <c:v>Ali Khan</c:v>
                </c:pt>
                <c:pt idx="1">
                  <c:v>Yasmeen Rafique</c:v>
                </c:pt>
              </c:strCache>
            </c:strRef>
          </c:cat>
          <c:val>
            <c:numRef>
              <c:f>'employee time breakdown'!$B$5:$B$7</c:f>
              <c:numCache>
                <c:formatCode>General</c:formatCode>
                <c:ptCount val="2"/>
                <c:pt idx="0">
                  <c:v>2</c:v>
                </c:pt>
                <c:pt idx="1">
                  <c:v>2</c:v>
                </c:pt>
              </c:numCache>
            </c:numRef>
          </c:val>
          <c:extLst>
            <c:ext xmlns:c16="http://schemas.microsoft.com/office/drawing/2014/chart" uri="{C3380CC4-5D6E-409C-BE32-E72D297353CC}">
              <c16:uniqueId val="{00000000-9502-4055-98C0-68C8C01BDE63}"/>
            </c:ext>
          </c:extLst>
        </c:ser>
        <c:ser>
          <c:idx val="1"/>
          <c:order val="1"/>
          <c:tx>
            <c:strRef>
              <c:f>'employee time breakdown'!$C$3:$C$4</c:f>
              <c:strCache>
                <c:ptCount val="1"/>
                <c:pt idx="0">
                  <c:v>Communication</c:v>
                </c:pt>
              </c:strCache>
            </c:strRef>
          </c:tx>
          <c:spPr>
            <a:solidFill>
              <a:schemeClr val="accent2"/>
            </a:solidFill>
            <a:ln>
              <a:noFill/>
            </a:ln>
            <a:effectLst/>
          </c:spPr>
          <c:invertIfNegative val="0"/>
          <c:cat>
            <c:strRef>
              <c:f>'employee time breakdown'!$A$5:$A$7</c:f>
              <c:strCache>
                <c:ptCount val="2"/>
                <c:pt idx="0">
                  <c:v>Ali Khan</c:v>
                </c:pt>
                <c:pt idx="1">
                  <c:v>Yasmeen Rafique</c:v>
                </c:pt>
              </c:strCache>
            </c:strRef>
          </c:cat>
          <c:val>
            <c:numRef>
              <c:f>'employee time breakdown'!$C$5:$C$7</c:f>
              <c:numCache>
                <c:formatCode>General</c:formatCode>
                <c:ptCount val="2"/>
                <c:pt idx="0">
                  <c:v>4</c:v>
                </c:pt>
                <c:pt idx="1">
                  <c:v>4</c:v>
                </c:pt>
              </c:numCache>
            </c:numRef>
          </c:val>
          <c:extLst>
            <c:ext xmlns:c16="http://schemas.microsoft.com/office/drawing/2014/chart" uri="{C3380CC4-5D6E-409C-BE32-E72D297353CC}">
              <c16:uniqueId val="{00000001-9502-4055-98C0-68C8C01BDE63}"/>
            </c:ext>
          </c:extLst>
        </c:ser>
        <c:ser>
          <c:idx val="2"/>
          <c:order val="2"/>
          <c:tx>
            <c:strRef>
              <c:f>'employee time breakdown'!$D$3:$D$4</c:f>
              <c:strCache>
                <c:ptCount val="1"/>
                <c:pt idx="0">
                  <c:v>Data</c:v>
                </c:pt>
              </c:strCache>
            </c:strRef>
          </c:tx>
          <c:spPr>
            <a:solidFill>
              <a:schemeClr val="accent3"/>
            </a:solidFill>
            <a:ln>
              <a:noFill/>
            </a:ln>
            <a:effectLst/>
          </c:spPr>
          <c:invertIfNegative val="0"/>
          <c:cat>
            <c:strRef>
              <c:f>'employee time breakdown'!$A$5:$A$7</c:f>
              <c:strCache>
                <c:ptCount val="2"/>
                <c:pt idx="0">
                  <c:v>Ali Khan</c:v>
                </c:pt>
                <c:pt idx="1">
                  <c:v>Yasmeen Rafique</c:v>
                </c:pt>
              </c:strCache>
            </c:strRef>
          </c:cat>
          <c:val>
            <c:numRef>
              <c:f>'employee time breakdown'!$D$5:$D$7</c:f>
              <c:numCache>
                <c:formatCode>General</c:formatCode>
                <c:ptCount val="2"/>
                <c:pt idx="0">
                  <c:v>2</c:v>
                </c:pt>
                <c:pt idx="1">
                  <c:v>2</c:v>
                </c:pt>
              </c:numCache>
            </c:numRef>
          </c:val>
          <c:extLst>
            <c:ext xmlns:c16="http://schemas.microsoft.com/office/drawing/2014/chart" uri="{C3380CC4-5D6E-409C-BE32-E72D297353CC}">
              <c16:uniqueId val="{00000002-9502-4055-98C0-68C8C01BDE63}"/>
            </c:ext>
          </c:extLst>
        </c:ser>
        <c:ser>
          <c:idx val="3"/>
          <c:order val="3"/>
          <c:tx>
            <c:strRef>
              <c:f>'employee time breakdown'!$E$3:$E$4</c:f>
              <c:strCache>
                <c:ptCount val="1"/>
                <c:pt idx="0">
                  <c:v>Design</c:v>
                </c:pt>
              </c:strCache>
            </c:strRef>
          </c:tx>
          <c:spPr>
            <a:solidFill>
              <a:schemeClr val="accent4"/>
            </a:solidFill>
            <a:ln>
              <a:noFill/>
            </a:ln>
            <a:effectLst/>
          </c:spPr>
          <c:invertIfNegative val="0"/>
          <c:cat>
            <c:strRef>
              <c:f>'employee time breakdown'!$A$5:$A$7</c:f>
              <c:strCache>
                <c:ptCount val="2"/>
                <c:pt idx="0">
                  <c:v>Ali Khan</c:v>
                </c:pt>
                <c:pt idx="1">
                  <c:v>Yasmeen Rafique</c:v>
                </c:pt>
              </c:strCache>
            </c:strRef>
          </c:cat>
          <c:val>
            <c:numRef>
              <c:f>'employee time breakdown'!$E$5:$E$7</c:f>
              <c:numCache>
                <c:formatCode>General</c:formatCode>
                <c:ptCount val="2"/>
                <c:pt idx="0">
                  <c:v>4</c:v>
                </c:pt>
                <c:pt idx="1">
                  <c:v>4</c:v>
                </c:pt>
              </c:numCache>
            </c:numRef>
          </c:val>
          <c:extLst>
            <c:ext xmlns:c16="http://schemas.microsoft.com/office/drawing/2014/chart" uri="{C3380CC4-5D6E-409C-BE32-E72D297353CC}">
              <c16:uniqueId val="{00000003-9502-4055-98C0-68C8C01BDE63}"/>
            </c:ext>
          </c:extLst>
        </c:ser>
        <c:ser>
          <c:idx val="4"/>
          <c:order val="4"/>
          <c:tx>
            <c:strRef>
              <c:f>'employee time breakdown'!$F$3:$F$4</c:f>
              <c:strCache>
                <c:ptCount val="1"/>
                <c:pt idx="0">
                  <c:v>Development</c:v>
                </c:pt>
              </c:strCache>
            </c:strRef>
          </c:tx>
          <c:spPr>
            <a:solidFill>
              <a:schemeClr val="accent5"/>
            </a:solidFill>
            <a:ln>
              <a:noFill/>
            </a:ln>
            <a:effectLst/>
          </c:spPr>
          <c:invertIfNegative val="0"/>
          <c:cat>
            <c:strRef>
              <c:f>'employee time breakdown'!$A$5:$A$7</c:f>
              <c:strCache>
                <c:ptCount val="2"/>
                <c:pt idx="0">
                  <c:v>Ali Khan</c:v>
                </c:pt>
                <c:pt idx="1">
                  <c:v>Yasmeen Rafique</c:v>
                </c:pt>
              </c:strCache>
            </c:strRef>
          </c:cat>
          <c:val>
            <c:numRef>
              <c:f>'employee time breakdown'!$F$5:$F$7</c:f>
              <c:numCache>
                <c:formatCode>General</c:formatCode>
                <c:ptCount val="2"/>
                <c:pt idx="0">
                  <c:v>6</c:v>
                </c:pt>
                <c:pt idx="1">
                  <c:v>6</c:v>
                </c:pt>
              </c:numCache>
            </c:numRef>
          </c:val>
          <c:extLst>
            <c:ext xmlns:c16="http://schemas.microsoft.com/office/drawing/2014/chart" uri="{C3380CC4-5D6E-409C-BE32-E72D297353CC}">
              <c16:uniqueId val="{00000004-9502-4055-98C0-68C8C01BDE63}"/>
            </c:ext>
          </c:extLst>
        </c:ser>
        <c:ser>
          <c:idx val="5"/>
          <c:order val="5"/>
          <c:tx>
            <c:strRef>
              <c:f>'employee time breakdown'!$G$3:$G$4</c:f>
              <c:strCache>
                <c:ptCount val="1"/>
                <c:pt idx="0">
                  <c:v>Documentation</c:v>
                </c:pt>
              </c:strCache>
            </c:strRef>
          </c:tx>
          <c:spPr>
            <a:solidFill>
              <a:schemeClr val="accent6"/>
            </a:solidFill>
            <a:ln>
              <a:noFill/>
            </a:ln>
            <a:effectLst/>
          </c:spPr>
          <c:invertIfNegative val="0"/>
          <c:cat>
            <c:strRef>
              <c:f>'employee time breakdown'!$A$5:$A$7</c:f>
              <c:strCache>
                <c:ptCount val="2"/>
                <c:pt idx="0">
                  <c:v>Ali Khan</c:v>
                </c:pt>
                <c:pt idx="1">
                  <c:v>Yasmeen Rafique</c:v>
                </c:pt>
              </c:strCache>
            </c:strRef>
          </c:cat>
          <c:val>
            <c:numRef>
              <c:f>'employee time breakdown'!$G$5:$G$7</c:f>
              <c:numCache>
                <c:formatCode>General</c:formatCode>
                <c:ptCount val="2"/>
                <c:pt idx="0">
                  <c:v>4</c:v>
                </c:pt>
                <c:pt idx="1">
                  <c:v>4</c:v>
                </c:pt>
              </c:numCache>
            </c:numRef>
          </c:val>
          <c:extLst>
            <c:ext xmlns:c16="http://schemas.microsoft.com/office/drawing/2014/chart" uri="{C3380CC4-5D6E-409C-BE32-E72D297353CC}">
              <c16:uniqueId val="{00000005-9502-4055-98C0-68C8C01BDE63}"/>
            </c:ext>
          </c:extLst>
        </c:ser>
        <c:ser>
          <c:idx val="6"/>
          <c:order val="6"/>
          <c:tx>
            <c:strRef>
              <c:f>'employee time breakdown'!$H$3:$H$4</c:f>
              <c:strCache>
                <c:ptCount val="1"/>
                <c:pt idx="0">
                  <c:v>Finance</c:v>
                </c:pt>
              </c:strCache>
            </c:strRef>
          </c:tx>
          <c:spPr>
            <a:solidFill>
              <a:schemeClr val="accent1">
                <a:lumMod val="60000"/>
              </a:schemeClr>
            </a:solidFill>
            <a:ln>
              <a:noFill/>
            </a:ln>
            <a:effectLst/>
          </c:spPr>
          <c:invertIfNegative val="0"/>
          <c:cat>
            <c:strRef>
              <c:f>'employee time breakdown'!$A$5:$A$7</c:f>
              <c:strCache>
                <c:ptCount val="2"/>
                <c:pt idx="0">
                  <c:v>Ali Khan</c:v>
                </c:pt>
                <c:pt idx="1">
                  <c:v>Yasmeen Rafique</c:v>
                </c:pt>
              </c:strCache>
            </c:strRef>
          </c:cat>
          <c:val>
            <c:numRef>
              <c:f>'employee time breakdown'!$H$5:$H$7</c:f>
              <c:numCache>
                <c:formatCode>General</c:formatCode>
                <c:ptCount val="2"/>
                <c:pt idx="0">
                  <c:v>2</c:v>
                </c:pt>
                <c:pt idx="1">
                  <c:v>2</c:v>
                </c:pt>
              </c:numCache>
            </c:numRef>
          </c:val>
          <c:extLst>
            <c:ext xmlns:c16="http://schemas.microsoft.com/office/drawing/2014/chart" uri="{C3380CC4-5D6E-409C-BE32-E72D297353CC}">
              <c16:uniqueId val="{00000006-9502-4055-98C0-68C8C01BDE63}"/>
            </c:ext>
          </c:extLst>
        </c:ser>
        <c:ser>
          <c:idx val="7"/>
          <c:order val="7"/>
          <c:tx>
            <c:strRef>
              <c:f>'employee time breakdown'!$I$3:$I$4</c:f>
              <c:strCache>
                <c:ptCount val="1"/>
                <c:pt idx="0">
                  <c:v>Meeting</c:v>
                </c:pt>
              </c:strCache>
            </c:strRef>
          </c:tx>
          <c:spPr>
            <a:solidFill>
              <a:schemeClr val="accent2">
                <a:lumMod val="60000"/>
              </a:schemeClr>
            </a:solidFill>
            <a:ln>
              <a:noFill/>
            </a:ln>
            <a:effectLst/>
          </c:spPr>
          <c:invertIfNegative val="0"/>
          <c:cat>
            <c:strRef>
              <c:f>'employee time breakdown'!$A$5:$A$7</c:f>
              <c:strCache>
                <c:ptCount val="2"/>
                <c:pt idx="0">
                  <c:v>Ali Khan</c:v>
                </c:pt>
                <c:pt idx="1">
                  <c:v>Yasmeen Rafique</c:v>
                </c:pt>
              </c:strCache>
            </c:strRef>
          </c:cat>
          <c:val>
            <c:numRef>
              <c:f>'employee time breakdown'!$I$5:$I$7</c:f>
              <c:numCache>
                <c:formatCode>General</c:formatCode>
                <c:ptCount val="2"/>
                <c:pt idx="0">
                  <c:v>6</c:v>
                </c:pt>
                <c:pt idx="1">
                  <c:v>6</c:v>
                </c:pt>
              </c:numCache>
            </c:numRef>
          </c:val>
          <c:extLst>
            <c:ext xmlns:c16="http://schemas.microsoft.com/office/drawing/2014/chart" uri="{C3380CC4-5D6E-409C-BE32-E72D297353CC}">
              <c16:uniqueId val="{00000007-9502-4055-98C0-68C8C01BDE63}"/>
            </c:ext>
          </c:extLst>
        </c:ser>
        <c:ser>
          <c:idx val="8"/>
          <c:order val="8"/>
          <c:tx>
            <c:strRef>
              <c:f>'employee time breakdown'!$J$3:$J$4</c:f>
              <c:strCache>
                <c:ptCount val="1"/>
                <c:pt idx="0">
                  <c:v>Planning</c:v>
                </c:pt>
              </c:strCache>
            </c:strRef>
          </c:tx>
          <c:spPr>
            <a:solidFill>
              <a:schemeClr val="accent3">
                <a:lumMod val="60000"/>
              </a:schemeClr>
            </a:solidFill>
            <a:ln>
              <a:noFill/>
            </a:ln>
            <a:effectLst/>
          </c:spPr>
          <c:invertIfNegative val="0"/>
          <c:cat>
            <c:strRef>
              <c:f>'employee time breakdown'!$A$5:$A$7</c:f>
              <c:strCache>
                <c:ptCount val="2"/>
                <c:pt idx="0">
                  <c:v>Ali Khan</c:v>
                </c:pt>
                <c:pt idx="1">
                  <c:v>Yasmeen Rafique</c:v>
                </c:pt>
              </c:strCache>
            </c:strRef>
          </c:cat>
          <c:val>
            <c:numRef>
              <c:f>'employee time breakdown'!$J$5:$J$7</c:f>
              <c:numCache>
                <c:formatCode>General</c:formatCode>
                <c:ptCount val="2"/>
                <c:pt idx="0">
                  <c:v>2</c:v>
                </c:pt>
                <c:pt idx="1">
                  <c:v>2</c:v>
                </c:pt>
              </c:numCache>
            </c:numRef>
          </c:val>
          <c:extLst>
            <c:ext xmlns:c16="http://schemas.microsoft.com/office/drawing/2014/chart" uri="{C3380CC4-5D6E-409C-BE32-E72D297353CC}">
              <c16:uniqueId val="{00000008-9502-4055-98C0-68C8C01BDE63}"/>
            </c:ext>
          </c:extLst>
        </c:ser>
        <c:ser>
          <c:idx val="9"/>
          <c:order val="9"/>
          <c:tx>
            <c:strRef>
              <c:f>'employee time breakdown'!$K$3:$K$4</c:f>
              <c:strCache>
                <c:ptCount val="1"/>
                <c:pt idx="0">
                  <c:v>Presentation</c:v>
                </c:pt>
              </c:strCache>
            </c:strRef>
          </c:tx>
          <c:spPr>
            <a:solidFill>
              <a:schemeClr val="accent4">
                <a:lumMod val="60000"/>
              </a:schemeClr>
            </a:solidFill>
            <a:ln>
              <a:noFill/>
            </a:ln>
            <a:effectLst/>
          </c:spPr>
          <c:invertIfNegative val="0"/>
          <c:cat>
            <c:strRef>
              <c:f>'employee time breakdown'!$A$5:$A$7</c:f>
              <c:strCache>
                <c:ptCount val="2"/>
                <c:pt idx="0">
                  <c:v>Ali Khan</c:v>
                </c:pt>
                <c:pt idx="1">
                  <c:v>Yasmeen Rafique</c:v>
                </c:pt>
              </c:strCache>
            </c:strRef>
          </c:cat>
          <c:val>
            <c:numRef>
              <c:f>'employee time breakdown'!$K$5:$K$7</c:f>
              <c:numCache>
                <c:formatCode>General</c:formatCode>
                <c:ptCount val="2"/>
                <c:pt idx="0">
                  <c:v>2</c:v>
                </c:pt>
                <c:pt idx="1">
                  <c:v>2</c:v>
                </c:pt>
              </c:numCache>
            </c:numRef>
          </c:val>
          <c:extLst>
            <c:ext xmlns:c16="http://schemas.microsoft.com/office/drawing/2014/chart" uri="{C3380CC4-5D6E-409C-BE32-E72D297353CC}">
              <c16:uniqueId val="{00000009-9502-4055-98C0-68C8C01BDE63}"/>
            </c:ext>
          </c:extLst>
        </c:ser>
        <c:ser>
          <c:idx val="10"/>
          <c:order val="10"/>
          <c:tx>
            <c:strRef>
              <c:f>'employee time breakdown'!$L$3:$L$4</c:f>
              <c:strCache>
                <c:ptCount val="1"/>
                <c:pt idx="0">
                  <c:v>Research</c:v>
                </c:pt>
              </c:strCache>
            </c:strRef>
          </c:tx>
          <c:spPr>
            <a:solidFill>
              <a:schemeClr val="accent5">
                <a:lumMod val="60000"/>
              </a:schemeClr>
            </a:solidFill>
            <a:ln>
              <a:noFill/>
            </a:ln>
            <a:effectLst/>
          </c:spPr>
          <c:invertIfNegative val="0"/>
          <c:cat>
            <c:strRef>
              <c:f>'employee time breakdown'!$A$5:$A$7</c:f>
              <c:strCache>
                <c:ptCount val="2"/>
                <c:pt idx="0">
                  <c:v>Ali Khan</c:v>
                </c:pt>
                <c:pt idx="1">
                  <c:v>Yasmeen Rafique</c:v>
                </c:pt>
              </c:strCache>
            </c:strRef>
          </c:cat>
          <c:val>
            <c:numRef>
              <c:f>'employee time breakdown'!$L$5:$L$7</c:f>
              <c:numCache>
                <c:formatCode>General</c:formatCode>
                <c:ptCount val="2"/>
                <c:pt idx="0">
                  <c:v>4</c:v>
                </c:pt>
                <c:pt idx="1">
                  <c:v>4</c:v>
                </c:pt>
              </c:numCache>
            </c:numRef>
          </c:val>
          <c:extLst>
            <c:ext xmlns:c16="http://schemas.microsoft.com/office/drawing/2014/chart" uri="{C3380CC4-5D6E-409C-BE32-E72D297353CC}">
              <c16:uniqueId val="{0000000A-9502-4055-98C0-68C8C01BDE63}"/>
            </c:ext>
          </c:extLst>
        </c:ser>
        <c:ser>
          <c:idx val="11"/>
          <c:order val="11"/>
          <c:tx>
            <c:strRef>
              <c:f>'employee time breakdown'!$M$3:$M$4</c:f>
              <c:strCache>
                <c:ptCount val="1"/>
                <c:pt idx="0">
                  <c:v>Testing</c:v>
                </c:pt>
              </c:strCache>
            </c:strRef>
          </c:tx>
          <c:spPr>
            <a:solidFill>
              <a:schemeClr val="accent6">
                <a:lumMod val="60000"/>
              </a:schemeClr>
            </a:solidFill>
            <a:ln>
              <a:noFill/>
            </a:ln>
            <a:effectLst/>
          </c:spPr>
          <c:invertIfNegative val="0"/>
          <c:cat>
            <c:strRef>
              <c:f>'employee time breakdown'!$A$5:$A$7</c:f>
              <c:strCache>
                <c:ptCount val="2"/>
                <c:pt idx="0">
                  <c:v>Ali Khan</c:v>
                </c:pt>
                <c:pt idx="1">
                  <c:v>Yasmeen Rafique</c:v>
                </c:pt>
              </c:strCache>
            </c:strRef>
          </c:cat>
          <c:val>
            <c:numRef>
              <c:f>'employee time breakdown'!$M$5:$M$7</c:f>
              <c:numCache>
                <c:formatCode>General</c:formatCode>
                <c:ptCount val="2"/>
                <c:pt idx="0">
                  <c:v>2</c:v>
                </c:pt>
                <c:pt idx="1">
                  <c:v>2</c:v>
                </c:pt>
              </c:numCache>
            </c:numRef>
          </c:val>
          <c:extLst>
            <c:ext xmlns:c16="http://schemas.microsoft.com/office/drawing/2014/chart" uri="{C3380CC4-5D6E-409C-BE32-E72D297353CC}">
              <c16:uniqueId val="{0000000B-9502-4055-98C0-68C8C01BDE63}"/>
            </c:ext>
          </c:extLst>
        </c:ser>
        <c:dLbls>
          <c:showLegendKey val="0"/>
          <c:showVal val="0"/>
          <c:showCatName val="0"/>
          <c:showSerName val="0"/>
          <c:showPercent val="0"/>
          <c:showBubbleSize val="0"/>
        </c:dLbls>
        <c:gapWidth val="219"/>
        <c:overlap val="-27"/>
        <c:axId val="905020352"/>
        <c:axId val="674674784"/>
      </c:barChart>
      <c:catAx>
        <c:axId val="90502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674784"/>
        <c:crosses val="autoZero"/>
        <c:auto val="1"/>
        <c:lblAlgn val="ctr"/>
        <c:lblOffset val="100"/>
        <c:noMultiLvlLbl val="0"/>
      </c:catAx>
      <c:valAx>
        <c:axId val="67467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02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[Task_and_Time_Tracker_Dataset.xlsx]task count by date!PivotTable4</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'task count by date'!$B$3</c:f>
              <c:strCache>
                <c:ptCount val="1"/>
                <c:pt idx="0">
                  <c:v>Total</c:v>
                </c:pt>
              </c:strCache>
            </c:strRef>
          </c:tx>
          <c:spPr>
            <a:ln w="28575" cap="rnd">
              <a:solidFill>
                <a:srgbClr val="00B050"/>
              </a:solidFill>
              <a:round/>
            </a:ln>
            <a:effectLst/>
          </c:spPr>
          <c:marker>
            <c:symbol val="none"/>
          </c:marker>
          <c:cat>
            <c:strRef>
              <c:f>'task count by date'!$A$4:$A$24</c:f>
              <c:strCache>
                <c:ptCount val="20"/>
                <c:pt idx="0">
                  <c:v>5/1/2025</c:v>
                </c:pt>
                <c:pt idx="1">
                  <c:v>5/2/2025</c:v>
                </c:pt>
                <c:pt idx="2">
                  <c:v>5/3/2025</c:v>
                </c:pt>
                <c:pt idx="3">
                  <c:v>5/4/2025</c:v>
                </c:pt>
                <c:pt idx="4">
                  <c:v>5/5/2025</c:v>
                </c:pt>
                <c:pt idx="5">
                  <c:v>5/6/2025</c:v>
                </c:pt>
                <c:pt idx="6">
                  <c:v>5/7/2025</c:v>
                </c:pt>
                <c:pt idx="7">
                  <c:v>5/8/2025</c:v>
                </c:pt>
                <c:pt idx="8">
                  <c:v>5/9/2025</c:v>
                </c:pt>
                <c:pt idx="9">
                  <c:v>5/10/2025</c:v>
                </c:pt>
                <c:pt idx="10">
                  <c:v>5/11/2025</c:v>
                </c:pt>
                <c:pt idx="11">
                  <c:v>5/12/2025</c:v>
                </c:pt>
                <c:pt idx="12">
                  <c:v>5/13/2025</c:v>
                </c:pt>
                <c:pt idx="13">
                  <c:v>5/14/2025</c:v>
                </c:pt>
                <c:pt idx="14">
                  <c:v>5/15/2025</c:v>
                </c:pt>
                <c:pt idx="15">
                  <c:v>5/16/2025</c:v>
                </c:pt>
                <c:pt idx="16">
                  <c:v>5/17/2025</c:v>
                </c:pt>
                <c:pt idx="17">
                  <c:v>5/18/2025</c:v>
                </c:pt>
                <c:pt idx="18">
                  <c:v>5/19/2025</c:v>
                </c:pt>
                <c:pt idx="19">
                  <c:v>5/20/2025</c:v>
                </c:pt>
              </c:strCache>
            </c:strRef>
          </c:cat>
          <c:val>
            <c:numRef>
              <c:f>'task count by date'!$B$4:$B$24</c:f>
              <c:numCache>
                <c:formatCode>General</c:formatCode>
                <c:ptCount val="20"/>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numCache>
            </c:numRef>
          </c:val>
          <c:smooth val="0"/>
          <c:extLst>
            <c:ext xmlns:c16="http://schemas.microsoft.com/office/drawing/2014/chart" uri="{C3380CC4-5D6E-409C-BE32-E72D297353CC}">
              <c16:uniqueId val="{00000000-50B2-4423-999B-8EF292D2FDCB}"/>
            </c:ext>
          </c:extLst>
        </c:ser>
        <c:dLbls>
          <c:showLegendKey val="0"/>
          <c:showVal val="0"/>
          <c:showCatName val="0"/>
          <c:showSerName val="0"/>
          <c:showPercent val="0"/>
          <c:showBubbleSize val="0"/>
        </c:dLbls>
        <c:smooth val="0"/>
        <c:axId val="1009411664"/>
        <c:axId val="1009410416"/>
      </c:lineChart>
      <c:catAx>
        <c:axId val="1009411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09410416"/>
        <c:crosses val="autoZero"/>
        <c:auto val="1"/>
        <c:lblAlgn val="ctr"/>
        <c:lblOffset val="100"/>
        <c:noMultiLvlLbl val="0"/>
      </c:catAx>
      <c:valAx>
        <c:axId val="1009410416"/>
        <c:scaling>
          <c:orientation val="minMax"/>
        </c:scaling>
        <c:delete val="0"/>
        <c:axPos val="l"/>
        <c:majorGridlines>
          <c:spPr>
            <a:ln w="9525" cap="flat" cmpd="sng" algn="ctr">
              <a:solidFill>
                <a:schemeClr val="tx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0941166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[Task_and_Time_Tracker_Dataset.xlsx]task count by status!PivotTable2</c:name>
    <c:fmtId val="2"/>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rgbClr val="FF6B6B"/>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3B0A57"/>
          </a:solidFill>
          <a:ln w="25400">
            <a:solidFill>
              <a:schemeClr val="lt1"/>
            </a:solidFill>
          </a:ln>
          <a:effectLst/>
          <a:sp3d contourW="25400">
            <a:contourClr>
              <a:schemeClr val="lt1"/>
            </a:contourClr>
          </a:sp3d>
        </c:spPr>
      </c:pivotFmt>
      <c:pivotFmt>
        <c:idx val="8"/>
        <c:spPr>
          <a:solidFill>
            <a:srgbClr val="00B050"/>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28107031500077E-2"/>
          <c:y val="9.6494360571174775E-2"/>
          <c:w val="0.76913976354265423"/>
          <c:h val="0.8520002298143573"/>
        </c:manualLayout>
      </c:layout>
      <c:pie3DChart>
        <c:varyColors val="1"/>
        <c:ser>
          <c:idx val="0"/>
          <c:order val="0"/>
          <c:tx>
            <c:strRef>
              <c:f>'task count by status'!$B$3</c:f>
              <c:strCache>
                <c:ptCount val="1"/>
                <c:pt idx="0">
                  <c:v>Total</c:v>
                </c:pt>
              </c:strCache>
            </c:strRef>
          </c:tx>
          <c:spPr>
            <a:solidFill>
              <a:srgbClr val="FF6B6B"/>
            </a:solidFill>
          </c:spPr>
          <c:dPt>
            <c:idx val="0"/>
            <c:bubble3D val="0"/>
            <c:spPr>
              <a:solidFill>
                <a:srgbClr val="3B0A57"/>
              </a:solidFill>
              <a:ln w="25400">
                <a:solidFill>
                  <a:schemeClr val="lt1"/>
                </a:solidFill>
              </a:ln>
              <a:effectLst/>
              <a:sp3d contourW="25400">
                <a:contourClr>
                  <a:schemeClr val="lt1"/>
                </a:contourClr>
              </a:sp3d>
            </c:spPr>
            <c:extLst>
              <c:ext xmlns:c16="http://schemas.microsoft.com/office/drawing/2014/chart" uri="{C3380CC4-5D6E-409C-BE32-E72D297353CC}">
                <c16:uniqueId val="{00000001-B6DD-4C43-A39E-A4EFD1073716}"/>
              </c:ext>
            </c:extLst>
          </c:dPt>
          <c:dPt>
            <c:idx val="1"/>
            <c:bubble3D val="0"/>
            <c:spPr>
              <a:solidFill>
                <a:srgbClr val="00B050"/>
              </a:solidFill>
              <a:ln w="25400">
                <a:solidFill>
                  <a:schemeClr val="lt1"/>
                </a:solidFill>
              </a:ln>
              <a:effectLst/>
              <a:sp3d contourW="25400">
                <a:contourClr>
                  <a:schemeClr val="lt1"/>
                </a:contourClr>
              </a:sp3d>
            </c:spPr>
            <c:extLst>
              <c:ext xmlns:c16="http://schemas.microsoft.com/office/drawing/2014/chart" uri="{C3380CC4-5D6E-409C-BE32-E72D297353CC}">
                <c16:uniqueId val="{00000003-B6DD-4C43-A39E-A4EFD1073716}"/>
              </c:ext>
            </c:extLst>
          </c:dPt>
          <c:cat>
            <c:strRef>
              <c:f>'task count by status'!$A$4:$A$6</c:f>
              <c:strCache>
                <c:ptCount val="2"/>
                <c:pt idx="0">
                  <c:v>Completed</c:v>
                </c:pt>
                <c:pt idx="1">
                  <c:v>In Progress</c:v>
                </c:pt>
              </c:strCache>
            </c:strRef>
          </c:cat>
          <c:val>
            <c:numRef>
              <c:f>'task count by status'!$B$4:$B$6</c:f>
              <c:numCache>
                <c:formatCode>General</c:formatCode>
                <c:ptCount val="2"/>
                <c:pt idx="0">
                  <c:v>24</c:v>
                </c:pt>
                <c:pt idx="1">
                  <c:v>16</c:v>
                </c:pt>
              </c:numCache>
            </c:numRef>
          </c:val>
          <c:extLst>
            <c:ext xmlns:c16="http://schemas.microsoft.com/office/drawing/2014/chart" uri="{C3380CC4-5D6E-409C-BE32-E72D297353CC}">
              <c16:uniqueId val="{00000004-B6DD-4C43-A39E-A4EFD1073716}"/>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[Task_and_Time_Tracker_Dataset.xlsx]hours by task category!PivotTable3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3B0A57"/>
          </a:solidFill>
          <a:ln>
            <a:noFill/>
          </a:ln>
          <a:effectLst/>
        </c:spPr>
      </c:pivotFmt>
      <c:pivotFmt>
        <c:idx val="4"/>
        <c:spPr>
          <a:solidFill>
            <a:srgbClr val="3B0A57"/>
          </a:solidFill>
          <a:ln>
            <a:noFill/>
          </a:ln>
          <a:effectLst/>
        </c:spPr>
      </c:pivotFmt>
      <c:pivotFmt>
        <c:idx val="5"/>
        <c:spPr>
          <a:solidFill>
            <a:srgbClr val="3B0A57"/>
          </a:solidFill>
          <a:ln>
            <a:noFill/>
          </a:ln>
          <a:effectLst/>
        </c:spPr>
      </c:pivotFmt>
      <c:pivotFmt>
        <c:idx val="6"/>
        <c:spPr>
          <a:solidFill>
            <a:srgbClr val="3B0A57"/>
          </a:solidFill>
          <a:ln>
            <a:noFill/>
          </a:ln>
          <a:effectLst/>
        </c:spPr>
      </c:pivotFmt>
    </c:pivotFmts>
    <c:plotArea>
      <c:layout/>
      <c:barChart>
        <c:barDir val="bar"/>
        <c:grouping val="stacked"/>
        <c:varyColors val="0"/>
        <c:ser>
          <c:idx val="0"/>
          <c:order val="0"/>
          <c:tx>
            <c:strRef>
              <c:f>'hours by task category'!$B$3</c:f>
              <c:strCache>
                <c:ptCount val="1"/>
                <c:pt idx="0">
                  <c:v>Total</c:v>
                </c:pt>
              </c:strCache>
            </c:strRef>
          </c:tx>
          <c:spPr>
            <a:solidFill>
              <a:srgbClr val="00B050"/>
            </a:solidFill>
            <a:ln>
              <a:noFill/>
            </a:ln>
            <a:effectLst/>
          </c:spPr>
          <c:invertIfNegative val="0"/>
          <c:dPt>
            <c:idx val="1"/>
            <c:invertIfNegative val="0"/>
            <c:bubble3D val="0"/>
            <c:spPr>
              <a:solidFill>
                <a:srgbClr val="3B0A57"/>
              </a:solidFill>
              <a:ln>
                <a:noFill/>
              </a:ln>
              <a:effectLst/>
            </c:spPr>
            <c:extLst>
              <c:ext xmlns:c16="http://schemas.microsoft.com/office/drawing/2014/chart" uri="{C3380CC4-5D6E-409C-BE32-E72D297353CC}">
                <c16:uniqueId val="{00000005-343E-41C8-B1E3-1B58DED648DE}"/>
              </c:ext>
            </c:extLst>
          </c:dPt>
          <c:dPt>
            <c:idx val="4"/>
            <c:invertIfNegative val="0"/>
            <c:bubble3D val="0"/>
            <c:spPr>
              <a:solidFill>
                <a:srgbClr val="3B0A57"/>
              </a:solidFill>
              <a:ln>
                <a:noFill/>
              </a:ln>
              <a:effectLst/>
            </c:spPr>
            <c:extLst>
              <c:ext xmlns:c16="http://schemas.microsoft.com/office/drawing/2014/chart" uri="{C3380CC4-5D6E-409C-BE32-E72D297353CC}">
                <c16:uniqueId val="{00000004-343E-41C8-B1E3-1B58DED648DE}"/>
              </c:ext>
            </c:extLst>
          </c:dPt>
          <c:dPt>
            <c:idx val="7"/>
            <c:invertIfNegative val="0"/>
            <c:bubble3D val="0"/>
            <c:spPr>
              <a:solidFill>
                <a:srgbClr val="3B0A57"/>
              </a:solidFill>
              <a:ln>
                <a:noFill/>
              </a:ln>
              <a:effectLst/>
            </c:spPr>
            <c:extLst>
              <c:ext xmlns:c16="http://schemas.microsoft.com/office/drawing/2014/chart" uri="{C3380CC4-5D6E-409C-BE32-E72D297353CC}">
                <c16:uniqueId val="{00000003-343E-41C8-B1E3-1B58DED648DE}"/>
              </c:ext>
            </c:extLst>
          </c:dPt>
          <c:dPt>
            <c:idx val="10"/>
            <c:invertIfNegative val="0"/>
            <c:bubble3D val="0"/>
            <c:spPr>
              <a:solidFill>
                <a:srgbClr val="3B0A57"/>
              </a:solidFill>
              <a:ln>
                <a:noFill/>
              </a:ln>
              <a:effectLst/>
            </c:spPr>
            <c:extLst>
              <c:ext xmlns:c16="http://schemas.microsoft.com/office/drawing/2014/chart" uri="{C3380CC4-5D6E-409C-BE32-E72D297353CC}">
                <c16:uniqueId val="{00000002-343E-41C8-B1E3-1B58DED648DE}"/>
              </c:ext>
            </c:extLst>
          </c:dPt>
          <c:cat>
            <c:strRef>
              <c:f>'hours by task category'!$A$4:$A$16</c:f>
              <c:strCache>
                <c:ptCount val="12"/>
                <c:pt idx="0">
                  <c:v>Client</c:v>
                </c:pt>
                <c:pt idx="1">
                  <c:v>Communication</c:v>
                </c:pt>
                <c:pt idx="2">
                  <c:v>Data</c:v>
                </c:pt>
                <c:pt idx="3">
                  <c:v>Design</c:v>
                </c:pt>
                <c:pt idx="4">
                  <c:v>Development</c:v>
                </c:pt>
                <c:pt idx="5">
                  <c:v>Documentation</c:v>
                </c:pt>
                <c:pt idx="6">
                  <c:v>Finance</c:v>
                </c:pt>
                <c:pt idx="7">
                  <c:v>Meeting</c:v>
                </c:pt>
                <c:pt idx="8">
                  <c:v>Planning</c:v>
                </c:pt>
                <c:pt idx="9">
                  <c:v>Presentation</c:v>
                </c:pt>
                <c:pt idx="10">
                  <c:v>Research</c:v>
                </c:pt>
                <c:pt idx="11">
                  <c:v>Testing</c:v>
                </c:pt>
              </c:strCache>
            </c:strRef>
          </c:cat>
          <c:val>
            <c:numRef>
              <c:f>'hours by task category'!$B$4:$B$16</c:f>
              <c:numCache>
                <c:formatCode>General</c:formatCode>
                <c:ptCount val="12"/>
                <c:pt idx="0">
                  <c:v>4</c:v>
                </c:pt>
                <c:pt idx="1">
                  <c:v>8</c:v>
                </c:pt>
                <c:pt idx="2">
                  <c:v>4</c:v>
                </c:pt>
                <c:pt idx="3">
                  <c:v>8</c:v>
                </c:pt>
                <c:pt idx="4">
                  <c:v>12</c:v>
                </c:pt>
                <c:pt idx="5">
                  <c:v>8</c:v>
                </c:pt>
                <c:pt idx="6">
                  <c:v>4</c:v>
                </c:pt>
                <c:pt idx="7">
                  <c:v>12</c:v>
                </c:pt>
                <c:pt idx="8">
                  <c:v>4</c:v>
                </c:pt>
                <c:pt idx="9">
                  <c:v>4</c:v>
                </c:pt>
                <c:pt idx="10">
                  <c:v>8</c:v>
                </c:pt>
                <c:pt idx="11">
                  <c:v>4</c:v>
                </c:pt>
              </c:numCache>
            </c:numRef>
          </c:val>
          <c:extLst>
            <c:ext xmlns:c16="http://schemas.microsoft.com/office/drawing/2014/chart" uri="{C3380CC4-5D6E-409C-BE32-E72D297353CC}">
              <c16:uniqueId val="{00000000-343E-41C8-B1E3-1B58DED648DE}"/>
            </c:ext>
          </c:extLst>
        </c:ser>
        <c:dLbls>
          <c:showLegendKey val="0"/>
          <c:showVal val="0"/>
          <c:showCatName val="0"/>
          <c:showSerName val="0"/>
          <c:showPercent val="0"/>
          <c:showBubbleSize val="0"/>
        </c:dLbls>
        <c:gapWidth val="150"/>
        <c:overlap val="100"/>
        <c:axId val="995721344"/>
        <c:axId val="995721760"/>
      </c:barChart>
      <c:catAx>
        <c:axId val="995721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95721760"/>
        <c:crosses val="autoZero"/>
        <c:auto val="1"/>
        <c:lblAlgn val="ctr"/>
        <c:lblOffset val="100"/>
        <c:noMultiLvlLbl val="0"/>
      </c:catAx>
      <c:valAx>
        <c:axId val="9957217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95721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[Task_and_Time_Tracker_Dataset.xlsx]Total hours by employee!PivotTable1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hours by employee'!$B$3</c:f>
              <c:strCache>
                <c:ptCount val="1"/>
                <c:pt idx="0">
                  <c:v>Total</c:v>
                </c:pt>
              </c:strCache>
            </c:strRef>
          </c:tx>
          <c:spPr>
            <a:solidFill>
              <a:srgbClr val="00B050"/>
            </a:solidFill>
            <a:ln>
              <a:noFill/>
            </a:ln>
            <a:effectLst/>
          </c:spPr>
          <c:invertIfNegative val="0"/>
          <c:cat>
            <c:strRef>
              <c:f>'Total hours by employee'!$A$4:$A$6</c:f>
              <c:strCache>
                <c:ptCount val="2"/>
                <c:pt idx="0">
                  <c:v>Ali Khan</c:v>
                </c:pt>
                <c:pt idx="1">
                  <c:v>Yasmeen Rafique</c:v>
                </c:pt>
              </c:strCache>
            </c:strRef>
          </c:cat>
          <c:val>
            <c:numRef>
              <c:f>'Total hours by employee'!$B$4:$B$6</c:f>
              <c:numCache>
                <c:formatCode>General</c:formatCode>
                <c:ptCount val="2"/>
                <c:pt idx="0">
                  <c:v>40</c:v>
                </c:pt>
                <c:pt idx="1">
                  <c:v>40</c:v>
                </c:pt>
              </c:numCache>
            </c:numRef>
          </c:val>
          <c:extLst>
            <c:ext xmlns:c16="http://schemas.microsoft.com/office/drawing/2014/chart" uri="{C3380CC4-5D6E-409C-BE32-E72D297353CC}">
              <c16:uniqueId val="{00000000-4F06-4A68-A590-4A1B654F6EE5}"/>
            </c:ext>
          </c:extLst>
        </c:ser>
        <c:dLbls>
          <c:showLegendKey val="0"/>
          <c:showVal val="0"/>
          <c:showCatName val="0"/>
          <c:showSerName val="0"/>
          <c:showPercent val="0"/>
          <c:showBubbleSize val="0"/>
        </c:dLbls>
        <c:gapWidth val="219"/>
        <c:overlap val="-27"/>
        <c:axId val="1108427360"/>
        <c:axId val="1108428192"/>
      </c:barChart>
      <c:catAx>
        <c:axId val="110842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08428192"/>
        <c:crosses val="autoZero"/>
        <c:auto val="1"/>
        <c:lblAlgn val="ctr"/>
        <c:lblOffset val="100"/>
        <c:noMultiLvlLbl val="0"/>
      </c:catAx>
      <c:valAx>
        <c:axId val="1108428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08427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846188790053046"/>
          <c:y val="0.22222257571395165"/>
          <c:w val="0.47080635595728598"/>
          <c:h val="0.6773849869596448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1A-4DDD-AA36-43739B10256B}"/>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F51A-4DDD-AA36-43739B10256B}"/>
              </c:ext>
            </c:extLst>
          </c:dPt>
          <c:cat>
            <c:strRef>
              <c:f>dataset!$J$7:$J$8</c:f>
              <c:strCache>
                <c:ptCount val="2"/>
                <c:pt idx="0">
                  <c:v>Task completion rate</c:v>
                </c:pt>
                <c:pt idx="1">
                  <c:v>Avg hours per task</c:v>
                </c:pt>
              </c:strCache>
            </c:strRef>
          </c:cat>
          <c:val>
            <c:numRef>
              <c:f>dataset!$K$7:$K$8</c:f>
              <c:numCache>
                <c:formatCode>General</c:formatCode>
                <c:ptCount val="2"/>
                <c:pt idx="0" formatCode="0%">
                  <c:v>0.6</c:v>
                </c:pt>
                <c:pt idx="1">
                  <c:v>2</c:v>
                </c:pt>
              </c:numCache>
            </c:numRef>
          </c:val>
          <c:extLst>
            <c:ext xmlns:c16="http://schemas.microsoft.com/office/drawing/2014/chart" uri="{C3380CC4-5D6E-409C-BE32-E72D297353CC}">
              <c16:uniqueId val="{00000004-F51A-4DDD-AA36-43739B10256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4E767E51-CCBC-4F16-B652-2CC9F534E5CC}">
          <cx:dataLabels>
            <cx:visibility seriesName="0" categoryName="0" value="1"/>
          </cx:dataLabels>
          <cx:dataId val="0"/>
        </cx:series>
      </cx:plotAreaRegion>
      <cx:axis id="0" hidden="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4E767E51-CCBC-4F16-B652-2CC9F534E5CC}">
          <cx:spPr>
            <a:solidFill>
              <a:srgbClr val="00B050"/>
            </a:solidFill>
          </cx:spPr>
          <cx:dataLabels>
            <cx:visibility seriesName="0" categoryName="0" value="1"/>
          </cx:dataLabels>
          <cx:dataId val="0"/>
        </cx:series>
      </cx:plotAreaRegion>
      <cx:axis id="0" hidden="1">
        <cx:catScaling gapWidth="0.0599999987"/>
        <cx:tickLabels/>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8" Type="http://schemas.openxmlformats.org/officeDocument/2006/relationships/hyperlink" Target="#dataset!A1"/><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chart" Target="../charts/chart7.xml"/><Relationship Id="rId21" Type="http://schemas.openxmlformats.org/officeDocument/2006/relationships/image" Target="../media/image15.png"/><Relationship Id="rId7" Type="http://schemas.openxmlformats.org/officeDocument/2006/relationships/image" Target="../media/image2.svg"/><Relationship Id="rId12" Type="http://schemas.openxmlformats.org/officeDocument/2006/relationships/image" Target="../media/image6.svg"/><Relationship Id="rId17" Type="http://schemas.openxmlformats.org/officeDocument/2006/relationships/image" Target="../media/image11.png"/><Relationship Id="rId25" Type="http://schemas.openxmlformats.org/officeDocument/2006/relationships/chart" Target="../charts/chart10.xml"/><Relationship Id="rId2" Type="http://schemas.openxmlformats.org/officeDocument/2006/relationships/chart" Target="../charts/chart6.xml"/><Relationship Id="rId16" Type="http://schemas.openxmlformats.org/officeDocument/2006/relationships/image" Target="../media/image10.svg"/><Relationship Id="rId20" Type="http://schemas.openxmlformats.org/officeDocument/2006/relationships/image" Target="../media/image14.svg"/><Relationship Id="rId1" Type="http://schemas.microsoft.com/office/2014/relationships/chartEx" Target="../charts/chartEx2.xml"/><Relationship Id="rId6" Type="http://schemas.openxmlformats.org/officeDocument/2006/relationships/image" Target="../media/image1.png"/><Relationship Id="rId11" Type="http://schemas.openxmlformats.org/officeDocument/2006/relationships/image" Target="../media/image5.png"/><Relationship Id="rId24" Type="http://schemas.openxmlformats.org/officeDocument/2006/relationships/image" Target="../media/image18.svg"/><Relationship Id="rId5" Type="http://schemas.openxmlformats.org/officeDocument/2006/relationships/chart" Target="../charts/chart9.xml"/><Relationship Id="rId15" Type="http://schemas.openxmlformats.org/officeDocument/2006/relationships/image" Target="../media/image9.png"/><Relationship Id="rId23" Type="http://schemas.openxmlformats.org/officeDocument/2006/relationships/image" Target="../media/image17.png"/><Relationship Id="rId10" Type="http://schemas.openxmlformats.org/officeDocument/2006/relationships/image" Target="../media/image4.svg"/><Relationship Id="rId19" Type="http://schemas.openxmlformats.org/officeDocument/2006/relationships/image" Target="../media/image13.png"/><Relationship Id="rId4" Type="http://schemas.openxmlformats.org/officeDocument/2006/relationships/chart" Target="../charts/chart8.xml"/><Relationship Id="rId9" Type="http://schemas.openxmlformats.org/officeDocument/2006/relationships/image" Target="../media/image3.png"/><Relationship Id="rId14" Type="http://schemas.openxmlformats.org/officeDocument/2006/relationships/image" Target="../media/image8.svg"/><Relationship Id="rId22" Type="http://schemas.openxmlformats.org/officeDocument/2006/relationships/image" Target="../media/image16.svg"/></Relationships>
</file>

<file path=xl/drawings/drawing1.xml><?xml version="1.0" encoding="utf-8"?>
<xdr:wsDr xmlns:xdr="http://schemas.openxmlformats.org/drawingml/2006/spreadsheetDrawing" xmlns:a="http://schemas.openxmlformats.org/drawingml/2006/main">
  <xdr:twoCellAnchor>
    <xdr:from>
      <xdr:col>2</xdr:col>
      <xdr:colOff>387350</xdr:colOff>
      <xdr:row>1</xdr:row>
      <xdr:rowOff>155575</xdr:rowOff>
    </xdr:from>
    <xdr:to>
      <xdr:col>10</xdr:col>
      <xdr:colOff>82550</xdr:colOff>
      <xdr:row>16</xdr:row>
      <xdr:rowOff>136525</xdr:rowOff>
    </xdr:to>
    <xdr:graphicFrame macro="">
      <xdr:nvGraphicFramePr>
        <xdr:cNvPr id="2" name="Chart 1">
          <a:extLst>
            <a:ext uri="{FF2B5EF4-FFF2-40B4-BE49-F238E27FC236}">
              <a16:creationId xmlns:a16="http://schemas.microsoft.com/office/drawing/2014/main" id="{9A2B0943-0C5B-4B86-A1FE-D12AA7E967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88900</xdr:colOff>
      <xdr:row>1</xdr:row>
      <xdr:rowOff>142875</xdr:rowOff>
    </xdr:from>
    <xdr:to>
      <xdr:col>10</xdr:col>
      <xdr:colOff>393700</xdr:colOff>
      <xdr:row>16</xdr:row>
      <xdr:rowOff>123825</xdr:rowOff>
    </xdr:to>
    <xdr:graphicFrame macro="">
      <xdr:nvGraphicFramePr>
        <xdr:cNvPr id="2" name="Chart 1">
          <a:extLst>
            <a:ext uri="{FF2B5EF4-FFF2-40B4-BE49-F238E27FC236}">
              <a16:creationId xmlns:a16="http://schemas.microsoft.com/office/drawing/2014/main" id="{9E51676B-F9DA-4A21-B10F-4384EF2A69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285750</xdr:colOff>
      <xdr:row>2</xdr:row>
      <xdr:rowOff>73025</xdr:rowOff>
    </xdr:from>
    <xdr:to>
      <xdr:col>10</xdr:col>
      <xdr:colOff>590550</xdr:colOff>
      <xdr:row>17</xdr:row>
      <xdr:rowOff>53975</xdr:rowOff>
    </xdr:to>
    <xdr:graphicFrame macro="">
      <xdr:nvGraphicFramePr>
        <xdr:cNvPr id="2" name="Chart 1">
          <a:extLst>
            <a:ext uri="{FF2B5EF4-FFF2-40B4-BE49-F238E27FC236}">
              <a16:creationId xmlns:a16="http://schemas.microsoft.com/office/drawing/2014/main" id="{F3CB1D7F-6900-4A31-AFC3-5C37023603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298450</xdr:colOff>
      <xdr:row>6</xdr:row>
      <xdr:rowOff>47625</xdr:rowOff>
    </xdr:from>
    <xdr:to>
      <xdr:col>12</xdr:col>
      <xdr:colOff>596900</xdr:colOff>
      <xdr:row>21</xdr:row>
      <xdr:rowOff>127000</xdr:rowOff>
    </xdr:to>
    <xdr:graphicFrame macro="">
      <xdr:nvGraphicFramePr>
        <xdr:cNvPr id="6" name="Chart 5">
          <a:extLst>
            <a:ext uri="{FF2B5EF4-FFF2-40B4-BE49-F238E27FC236}">
              <a16:creationId xmlns:a16="http://schemas.microsoft.com/office/drawing/2014/main" id="{1165CD78-F7FB-433C-BCC9-A45987D984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361950</xdr:colOff>
      <xdr:row>8</xdr:row>
      <xdr:rowOff>15875</xdr:rowOff>
    </xdr:from>
    <xdr:to>
      <xdr:col>9</xdr:col>
      <xdr:colOff>298450</xdr:colOff>
      <xdr:row>22</xdr:row>
      <xdr:rowOff>180975</xdr:rowOff>
    </xdr:to>
    <xdr:graphicFrame macro="">
      <xdr:nvGraphicFramePr>
        <xdr:cNvPr id="2" name="Chart 1">
          <a:extLst>
            <a:ext uri="{FF2B5EF4-FFF2-40B4-BE49-F238E27FC236}">
              <a16:creationId xmlns:a16="http://schemas.microsoft.com/office/drawing/2014/main" id="{C6BFDF50-403D-4C09-B720-031E1682A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1</xdr:colOff>
      <xdr:row>8</xdr:row>
      <xdr:rowOff>174625</xdr:rowOff>
    </xdr:from>
    <xdr:to>
      <xdr:col>12</xdr:col>
      <xdr:colOff>355600</xdr:colOff>
      <xdr:row>22</xdr:row>
      <xdr:rowOff>120650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A359C3A0-21D0-4BBF-8CAD-A1500C3E29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43901" y="1647825"/>
              <a:ext cx="3390899" cy="25241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19050</xdr:rowOff>
    </xdr:from>
    <xdr:to>
      <xdr:col>2</xdr:col>
      <xdr:colOff>565150</xdr:colOff>
      <xdr:row>27</xdr:row>
      <xdr:rowOff>133350</xdr:rowOff>
    </xdr:to>
    <xdr:sp macro="" textlink="">
      <xdr:nvSpPr>
        <xdr:cNvPr id="57" name="Rectangle: Rounded Corners 56">
          <a:extLst>
            <a:ext uri="{FF2B5EF4-FFF2-40B4-BE49-F238E27FC236}">
              <a16:creationId xmlns:a16="http://schemas.microsoft.com/office/drawing/2014/main" id="{56EE095D-3B3F-4100-A2C3-920C4C7D53B9}"/>
            </a:ext>
          </a:extLst>
        </xdr:cNvPr>
        <xdr:cNvSpPr/>
      </xdr:nvSpPr>
      <xdr:spPr>
        <a:xfrm>
          <a:off x="0" y="19050"/>
          <a:ext cx="1784350" cy="5086350"/>
        </a:xfrm>
        <a:prstGeom prst="roundRect">
          <a:avLst/>
        </a:prstGeom>
        <a:gradFill flip="none" rotWithShape="1">
          <a:gsLst>
            <a:gs pos="0">
              <a:schemeClr val="accent3"/>
            </a:gs>
            <a:gs pos="50000">
              <a:srgbClr val="ECE720">
                <a:shade val="67500"/>
                <a:satMod val="115000"/>
              </a:srgbClr>
            </a:gs>
            <a:gs pos="100000">
              <a:srgbClr val="ECE720">
                <a:shade val="100000"/>
                <a:satMod val="115000"/>
              </a:srgbClr>
            </a:gs>
          </a:gsLst>
          <a:lin ang="108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76200</xdr:colOff>
      <xdr:row>0</xdr:row>
      <xdr:rowOff>127000</xdr:rowOff>
    </xdr:from>
    <xdr:to>
      <xdr:col>9</xdr:col>
      <xdr:colOff>19050</xdr:colOff>
      <xdr:row>5</xdr:row>
      <xdr:rowOff>19050</xdr:rowOff>
    </xdr:to>
    <xdr:grpSp>
      <xdr:nvGrpSpPr>
        <xdr:cNvPr id="3" name="Group 2">
          <a:extLst>
            <a:ext uri="{FF2B5EF4-FFF2-40B4-BE49-F238E27FC236}">
              <a16:creationId xmlns:a16="http://schemas.microsoft.com/office/drawing/2014/main" id="{B9932F2D-1874-48F5-98A1-D705C9FA3F57}"/>
            </a:ext>
          </a:extLst>
        </xdr:cNvPr>
        <xdr:cNvGrpSpPr/>
      </xdr:nvGrpSpPr>
      <xdr:grpSpPr>
        <a:xfrm>
          <a:off x="3733800" y="127000"/>
          <a:ext cx="1771650" cy="812800"/>
          <a:chOff x="82550" y="584200"/>
          <a:chExt cx="1771650" cy="812800"/>
        </a:xfrm>
      </xdr:grpSpPr>
      <xdr:sp macro="" textlink="">
        <xdr:nvSpPr>
          <xdr:cNvPr id="12" name="Rectangle: Rounded Corners 11">
            <a:extLst>
              <a:ext uri="{FF2B5EF4-FFF2-40B4-BE49-F238E27FC236}">
                <a16:creationId xmlns:a16="http://schemas.microsoft.com/office/drawing/2014/main" id="{71E99196-575A-438F-AE94-BF6E08CA5D00}"/>
              </a:ext>
            </a:extLst>
          </xdr:cNvPr>
          <xdr:cNvSpPr/>
        </xdr:nvSpPr>
        <xdr:spPr>
          <a:xfrm>
            <a:off x="95250" y="584200"/>
            <a:ext cx="1758950" cy="8001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ataset!$K$3">
        <xdr:nvSpPr>
          <xdr:cNvPr id="16" name="TextBox 15">
            <a:extLst>
              <a:ext uri="{FF2B5EF4-FFF2-40B4-BE49-F238E27FC236}">
                <a16:creationId xmlns:a16="http://schemas.microsoft.com/office/drawing/2014/main" id="{E0E0A28B-0253-4EFA-B9CB-1CF5DD33EE10}"/>
              </a:ext>
            </a:extLst>
          </xdr:cNvPr>
          <xdr:cNvSpPr txBox="1"/>
        </xdr:nvSpPr>
        <xdr:spPr>
          <a:xfrm>
            <a:off x="273050" y="635000"/>
            <a:ext cx="1409700" cy="41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5CD8AAB-7E43-4D9B-AAEE-F3CD12BD9C24}" type="TxLink">
              <a:rPr lang="en-US" sz="2000" b="1" i="0" u="none" strike="noStrike">
                <a:solidFill>
                  <a:schemeClr val="tx1"/>
                </a:solidFill>
                <a:latin typeface="Calibri"/>
                <a:cs typeface="Calibri"/>
              </a:rPr>
              <a:pPr algn="ctr"/>
              <a:t>80</a:t>
            </a:fld>
            <a:r>
              <a:rPr lang="en-US" sz="2000" b="1" i="0" u="none" strike="noStrike">
                <a:solidFill>
                  <a:schemeClr val="tx1"/>
                </a:solidFill>
                <a:latin typeface="Calibri"/>
                <a:cs typeface="Calibri"/>
              </a:rPr>
              <a:t> hrs</a:t>
            </a:r>
            <a:endParaRPr lang="en-US" sz="2000" b="1">
              <a:solidFill>
                <a:schemeClr val="tx1"/>
              </a:solidFill>
            </a:endParaRPr>
          </a:p>
        </xdr:txBody>
      </xdr:sp>
      <xdr:sp macro="" textlink="">
        <xdr:nvSpPr>
          <xdr:cNvPr id="22" name="TextBox 21">
            <a:extLst>
              <a:ext uri="{FF2B5EF4-FFF2-40B4-BE49-F238E27FC236}">
                <a16:creationId xmlns:a16="http://schemas.microsoft.com/office/drawing/2014/main" id="{29092A02-3EF6-4DF4-B749-111161132722}"/>
              </a:ext>
            </a:extLst>
          </xdr:cNvPr>
          <xdr:cNvSpPr txBox="1"/>
        </xdr:nvSpPr>
        <xdr:spPr>
          <a:xfrm>
            <a:off x="82550" y="895350"/>
            <a:ext cx="1454150" cy="501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tx1"/>
                </a:solidFill>
              </a:rPr>
              <a:t>Total Time Logged </a:t>
            </a:r>
          </a:p>
        </xdr:txBody>
      </xdr:sp>
    </xdr:grpSp>
    <xdr:clientData/>
  </xdr:twoCellAnchor>
  <xdr:twoCellAnchor>
    <xdr:from>
      <xdr:col>3</xdr:col>
      <xdr:colOff>19050</xdr:colOff>
      <xdr:row>0</xdr:row>
      <xdr:rowOff>127000</xdr:rowOff>
    </xdr:from>
    <xdr:to>
      <xdr:col>6</xdr:col>
      <xdr:colOff>3810</xdr:colOff>
      <xdr:row>5</xdr:row>
      <xdr:rowOff>31750</xdr:rowOff>
    </xdr:to>
    <xdr:grpSp>
      <xdr:nvGrpSpPr>
        <xdr:cNvPr id="4" name="Group 3">
          <a:extLst>
            <a:ext uri="{FF2B5EF4-FFF2-40B4-BE49-F238E27FC236}">
              <a16:creationId xmlns:a16="http://schemas.microsoft.com/office/drawing/2014/main" id="{90ABE0B2-A43E-46EC-A417-8847FAB4CC7C}"/>
            </a:ext>
          </a:extLst>
        </xdr:cNvPr>
        <xdr:cNvGrpSpPr/>
      </xdr:nvGrpSpPr>
      <xdr:grpSpPr>
        <a:xfrm>
          <a:off x="1847850" y="127000"/>
          <a:ext cx="1813560" cy="825500"/>
          <a:chOff x="2057400" y="584200"/>
          <a:chExt cx="1813560" cy="825500"/>
        </a:xfrm>
        <a:gradFill flip="none" rotWithShape="1">
          <a:gsLst>
            <a:gs pos="2000">
              <a:srgbClr val="ECE720"/>
            </a:gs>
            <a:gs pos="99000">
              <a:schemeClr val="accent3">
                <a:lumMod val="75000"/>
              </a:schemeClr>
            </a:gs>
          </a:gsLst>
          <a:lin ang="0" scaled="1"/>
          <a:tileRect/>
        </a:gradFill>
      </xdr:grpSpPr>
      <xdr:sp macro="" textlink="">
        <xdr:nvSpPr>
          <xdr:cNvPr id="11" name="Rectangle: Rounded Corners 10">
            <a:extLst>
              <a:ext uri="{FF2B5EF4-FFF2-40B4-BE49-F238E27FC236}">
                <a16:creationId xmlns:a16="http://schemas.microsoft.com/office/drawing/2014/main" id="{88EAE551-BE18-4B1E-886D-4ADBA87FF261}"/>
              </a:ext>
            </a:extLst>
          </xdr:cNvPr>
          <xdr:cNvSpPr/>
        </xdr:nvSpPr>
        <xdr:spPr>
          <a:xfrm>
            <a:off x="2112010" y="584200"/>
            <a:ext cx="1758950" cy="800100"/>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ataset!$K$4">
        <xdr:nvSpPr>
          <xdr:cNvPr id="17" name="TextBox 16">
            <a:extLst>
              <a:ext uri="{FF2B5EF4-FFF2-40B4-BE49-F238E27FC236}">
                <a16:creationId xmlns:a16="http://schemas.microsoft.com/office/drawing/2014/main" id="{47DB8AD9-063B-4906-ABE9-68CE0A224E6F}"/>
              </a:ext>
            </a:extLst>
          </xdr:cNvPr>
          <xdr:cNvSpPr txBox="1"/>
        </xdr:nvSpPr>
        <xdr:spPr>
          <a:xfrm>
            <a:off x="2324100" y="673100"/>
            <a:ext cx="1320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318B4EC-771E-4D27-8CEA-2B34155CCC00}" type="TxLink">
              <a:rPr lang="en-US" sz="2000" b="1" i="0" u="none" strike="noStrike">
                <a:solidFill>
                  <a:schemeClr val="tx1"/>
                </a:solidFill>
                <a:latin typeface="Calibri"/>
                <a:cs typeface="Calibri"/>
              </a:rPr>
              <a:pPr algn="ctr"/>
              <a:t>40</a:t>
            </a:fld>
            <a:endParaRPr lang="en-US" sz="2000" b="1">
              <a:solidFill>
                <a:schemeClr val="tx1"/>
              </a:solidFill>
            </a:endParaRPr>
          </a:p>
        </xdr:txBody>
      </xdr:sp>
      <xdr:sp macro="" textlink="">
        <xdr:nvSpPr>
          <xdr:cNvPr id="23" name="TextBox 22">
            <a:extLst>
              <a:ext uri="{FF2B5EF4-FFF2-40B4-BE49-F238E27FC236}">
                <a16:creationId xmlns:a16="http://schemas.microsoft.com/office/drawing/2014/main" id="{AC54E9EB-5B37-4BB9-AA2C-C54C7F51A9BE}"/>
              </a:ext>
            </a:extLst>
          </xdr:cNvPr>
          <xdr:cNvSpPr txBox="1"/>
        </xdr:nvSpPr>
        <xdr:spPr>
          <a:xfrm>
            <a:off x="2057400" y="857250"/>
            <a:ext cx="144145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tx1"/>
                </a:solidFill>
              </a:rPr>
              <a:t>Total Tasks </a:t>
            </a:r>
          </a:p>
        </xdr:txBody>
      </xdr:sp>
    </xdr:grpSp>
    <xdr:clientData/>
  </xdr:twoCellAnchor>
  <xdr:twoCellAnchor>
    <xdr:from>
      <xdr:col>3</xdr:col>
      <xdr:colOff>71120</xdr:colOff>
      <xdr:row>5</xdr:row>
      <xdr:rowOff>82550</xdr:rowOff>
    </xdr:from>
    <xdr:to>
      <xdr:col>6</xdr:col>
      <xdr:colOff>1270</xdr:colOff>
      <xdr:row>9</xdr:row>
      <xdr:rowOff>146050</xdr:rowOff>
    </xdr:to>
    <xdr:grpSp>
      <xdr:nvGrpSpPr>
        <xdr:cNvPr id="5" name="Group 4">
          <a:extLst>
            <a:ext uri="{FF2B5EF4-FFF2-40B4-BE49-F238E27FC236}">
              <a16:creationId xmlns:a16="http://schemas.microsoft.com/office/drawing/2014/main" id="{ADB25404-942B-44D7-B65F-092E15B0DDAB}"/>
            </a:ext>
          </a:extLst>
        </xdr:cNvPr>
        <xdr:cNvGrpSpPr/>
      </xdr:nvGrpSpPr>
      <xdr:grpSpPr>
        <a:xfrm>
          <a:off x="1899920" y="1003300"/>
          <a:ext cx="1758950" cy="800100"/>
          <a:chOff x="4128770" y="584200"/>
          <a:chExt cx="1758950" cy="800100"/>
        </a:xfrm>
      </xdr:grpSpPr>
      <xdr:sp macro="" textlink="">
        <xdr:nvSpPr>
          <xdr:cNvPr id="10" name="Rectangle: Rounded Corners 9">
            <a:extLst>
              <a:ext uri="{FF2B5EF4-FFF2-40B4-BE49-F238E27FC236}">
                <a16:creationId xmlns:a16="http://schemas.microsoft.com/office/drawing/2014/main" id="{A1351E1C-1C2D-4B28-ADEC-9E7D813E1E7B}"/>
              </a:ext>
            </a:extLst>
          </xdr:cNvPr>
          <xdr:cNvSpPr/>
        </xdr:nvSpPr>
        <xdr:spPr>
          <a:xfrm>
            <a:off x="4128770" y="584200"/>
            <a:ext cx="1758950" cy="8001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ataset!$K$5">
        <xdr:nvSpPr>
          <xdr:cNvPr id="18" name="TextBox 17">
            <a:extLst>
              <a:ext uri="{FF2B5EF4-FFF2-40B4-BE49-F238E27FC236}">
                <a16:creationId xmlns:a16="http://schemas.microsoft.com/office/drawing/2014/main" id="{6CCBF6B4-7138-4845-8107-3A8D042DFB72}"/>
              </a:ext>
            </a:extLst>
          </xdr:cNvPr>
          <xdr:cNvSpPr txBox="1"/>
        </xdr:nvSpPr>
        <xdr:spPr>
          <a:xfrm>
            <a:off x="4216400" y="685800"/>
            <a:ext cx="14478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4A80616-3625-413F-85FC-B6117458746A}" type="TxLink">
              <a:rPr lang="en-US" sz="2000" b="1" i="0" u="none" strike="noStrike">
                <a:solidFill>
                  <a:schemeClr val="tx1"/>
                </a:solidFill>
                <a:latin typeface="Calibri"/>
                <a:cs typeface="Calibri"/>
              </a:rPr>
              <a:pPr algn="ctr"/>
              <a:t>24</a:t>
            </a:fld>
            <a:endParaRPr lang="en-US" sz="2000" b="1">
              <a:solidFill>
                <a:schemeClr val="tx1"/>
              </a:solidFill>
            </a:endParaRPr>
          </a:p>
        </xdr:txBody>
      </xdr:sp>
      <xdr:sp macro="" textlink="">
        <xdr:nvSpPr>
          <xdr:cNvPr id="24" name="TextBox 23">
            <a:extLst>
              <a:ext uri="{FF2B5EF4-FFF2-40B4-BE49-F238E27FC236}">
                <a16:creationId xmlns:a16="http://schemas.microsoft.com/office/drawing/2014/main" id="{14BB8342-2514-43C9-BD9C-35F6C16DCE27}"/>
              </a:ext>
            </a:extLst>
          </xdr:cNvPr>
          <xdr:cNvSpPr txBox="1"/>
        </xdr:nvSpPr>
        <xdr:spPr>
          <a:xfrm>
            <a:off x="4133850" y="977900"/>
            <a:ext cx="13081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tx1"/>
                </a:solidFill>
              </a:rPr>
              <a:t>Tasks Completed</a:t>
            </a:r>
          </a:p>
        </xdr:txBody>
      </xdr:sp>
    </xdr:grpSp>
    <xdr:clientData/>
  </xdr:twoCellAnchor>
  <xdr:twoCellAnchor>
    <xdr:from>
      <xdr:col>6</xdr:col>
      <xdr:colOff>76200</xdr:colOff>
      <xdr:row>5</xdr:row>
      <xdr:rowOff>88900</xdr:rowOff>
    </xdr:from>
    <xdr:to>
      <xdr:col>9</xdr:col>
      <xdr:colOff>11430</xdr:colOff>
      <xdr:row>9</xdr:row>
      <xdr:rowOff>152400</xdr:rowOff>
    </xdr:to>
    <xdr:grpSp>
      <xdr:nvGrpSpPr>
        <xdr:cNvPr id="6" name="Group 5">
          <a:extLst>
            <a:ext uri="{FF2B5EF4-FFF2-40B4-BE49-F238E27FC236}">
              <a16:creationId xmlns:a16="http://schemas.microsoft.com/office/drawing/2014/main" id="{C0199908-9465-452D-A20B-09CCB8D432AF}"/>
            </a:ext>
          </a:extLst>
        </xdr:cNvPr>
        <xdr:cNvGrpSpPr/>
      </xdr:nvGrpSpPr>
      <xdr:grpSpPr>
        <a:xfrm>
          <a:off x="3733800" y="1009650"/>
          <a:ext cx="1764030" cy="800100"/>
          <a:chOff x="6140450" y="584200"/>
          <a:chExt cx="1764030" cy="800100"/>
        </a:xfrm>
      </xdr:grpSpPr>
      <xdr:sp macro="" textlink="">
        <xdr:nvSpPr>
          <xdr:cNvPr id="8" name="Rectangle: Rounded Corners 7">
            <a:extLst>
              <a:ext uri="{FF2B5EF4-FFF2-40B4-BE49-F238E27FC236}">
                <a16:creationId xmlns:a16="http://schemas.microsoft.com/office/drawing/2014/main" id="{24F7B15C-348F-46A9-ABB2-1F6472DB9B51}"/>
              </a:ext>
            </a:extLst>
          </xdr:cNvPr>
          <xdr:cNvSpPr/>
        </xdr:nvSpPr>
        <xdr:spPr>
          <a:xfrm>
            <a:off x="6145530" y="584200"/>
            <a:ext cx="1758950" cy="8001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ataset!$K$6">
        <xdr:nvSpPr>
          <xdr:cNvPr id="19" name="TextBox 18">
            <a:extLst>
              <a:ext uri="{FF2B5EF4-FFF2-40B4-BE49-F238E27FC236}">
                <a16:creationId xmlns:a16="http://schemas.microsoft.com/office/drawing/2014/main" id="{CF45FCAE-1593-49F2-BDE4-5CBA46EA6484}"/>
              </a:ext>
            </a:extLst>
          </xdr:cNvPr>
          <xdr:cNvSpPr txBox="1"/>
        </xdr:nvSpPr>
        <xdr:spPr>
          <a:xfrm>
            <a:off x="6673850" y="666750"/>
            <a:ext cx="7239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3CCE48B-BDEB-4BC0-9B5E-D3927D25EF04}" type="TxLink">
              <a:rPr lang="en-US" sz="2000" b="1" i="0" u="none" strike="noStrike">
                <a:solidFill>
                  <a:schemeClr val="tx1"/>
                </a:solidFill>
                <a:latin typeface="Calibri"/>
                <a:cs typeface="Calibri"/>
              </a:rPr>
              <a:pPr algn="ctr"/>
              <a:t>16</a:t>
            </a:fld>
            <a:endParaRPr lang="en-US" sz="2000" b="1">
              <a:solidFill>
                <a:schemeClr val="tx1"/>
              </a:solidFill>
            </a:endParaRPr>
          </a:p>
        </xdr:txBody>
      </xdr:sp>
      <xdr:sp macro="" textlink="">
        <xdr:nvSpPr>
          <xdr:cNvPr id="25" name="TextBox 24">
            <a:extLst>
              <a:ext uri="{FF2B5EF4-FFF2-40B4-BE49-F238E27FC236}">
                <a16:creationId xmlns:a16="http://schemas.microsoft.com/office/drawing/2014/main" id="{1C939727-8717-4ABF-AC71-DEF98AABC926}"/>
              </a:ext>
            </a:extLst>
          </xdr:cNvPr>
          <xdr:cNvSpPr txBox="1"/>
        </xdr:nvSpPr>
        <xdr:spPr>
          <a:xfrm>
            <a:off x="6140450" y="996950"/>
            <a:ext cx="149225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tx1"/>
                </a:solidFill>
              </a:rPr>
              <a:t>Tasks In Progress</a:t>
            </a:r>
          </a:p>
        </xdr:txBody>
      </xdr:sp>
    </xdr:grpSp>
    <xdr:clientData/>
  </xdr:twoCellAnchor>
  <xdr:twoCellAnchor>
    <xdr:from>
      <xdr:col>9</xdr:col>
      <xdr:colOff>88900</xdr:colOff>
      <xdr:row>0</xdr:row>
      <xdr:rowOff>114300</xdr:rowOff>
    </xdr:from>
    <xdr:to>
      <xdr:col>12</xdr:col>
      <xdr:colOff>66040</xdr:colOff>
      <xdr:row>5</xdr:row>
      <xdr:rowOff>19050</xdr:rowOff>
    </xdr:to>
    <xdr:grpSp>
      <xdr:nvGrpSpPr>
        <xdr:cNvPr id="7" name="Group 6">
          <a:extLst>
            <a:ext uri="{FF2B5EF4-FFF2-40B4-BE49-F238E27FC236}">
              <a16:creationId xmlns:a16="http://schemas.microsoft.com/office/drawing/2014/main" id="{DC9B5B1C-4D32-448E-B975-0E7032D23CC3}"/>
            </a:ext>
          </a:extLst>
        </xdr:cNvPr>
        <xdr:cNvGrpSpPr/>
      </xdr:nvGrpSpPr>
      <xdr:grpSpPr>
        <a:xfrm>
          <a:off x="5575300" y="114300"/>
          <a:ext cx="1805940" cy="825500"/>
          <a:chOff x="8115300" y="584200"/>
          <a:chExt cx="1805940" cy="825500"/>
        </a:xfrm>
      </xdr:grpSpPr>
      <xdr:sp macro="" textlink="">
        <xdr:nvSpPr>
          <xdr:cNvPr id="14" name="Rectangle: Rounded Corners 13">
            <a:extLst>
              <a:ext uri="{FF2B5EF4-FFF2-40B4-BE49-F238E27FC236}">
                <a16:creationId xmlns:a16="http://schemas.microsoft.com/office/drawing/2014/main" id="{1524C416-3685-4167-9F84-FC1EDD3FCD5D}"/>
              </a:ext>
            </a:extLst>
          </xdr:cNvPr>
          <xdr:cNvSpPr/>
        </xdr:nvSpPr>
        <xdr:spPr>
          <a:xfrm>
            <a:off x="8162290" y="584200"/>
            <a:ext cx="1758950" cy="8001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ataset!$K$7">
        <xdr:nvSpPr>
          <xdr:cNvPr id="20" name="TextBox 19">
            <a:extLst>
              <a:ext uri="{FF2B5EF4-FFF2-40B4-BE49-F238E27FC236}">
                <a16:creationId xmlns:a16="http://schemas.microsoft.com/office/drawing/2014/main" id="{90C8DF5A-88C6-4073-BB5A-3C7C92B10109}"/>
              </a:ext>
            </a:extLst>
          </xdr:cNvPr>
          <xdr:cNvSpPr txBox="1"/>
        </xdr:nvSpPr>
        <xdr:spPr>
          <a:xfrm>
            <a:off x="8686800" y="654050"/>
            <a:ext cx="8382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A6351C-1393-477B-8E64-1ABA4CAC5096}" type="TxLink">
              <a:rPr lang="en-US" sz="2000" b="1" i="0" u="none" strike="noStrike">
                <a:solidFill>
                  <a:schemeClr val="tx1"/>
                </a:solidFill>
                <a:latin typeface="Calibri"/>
                <a:cs typeface="Calibri"/>
              </a:rPr>
              <a:pPr algn="ctr"/>
              <a:t>60%</a:t>
            </a:fld>
            <a:endParaRPr lang="en-US" sz="2000" b="1">
              <a:solidFill>
                <a:schemeClr val="tx1"/>
              </a:solidFill>
            </a:endParaRPr>
          </a:p>
        </xdr:txBody>
      </xdr:sp>
      <xdr:sp macro="" textlink="">
        <xdr:nvSpPr>
          <xdr:cNvPr id="26" name="TextBox 25">
            <a:extLst>
              <a:ext uri="{FF2B5EF4-FFF2-40B4-BE49-F238E27FC236}">
                <a16:creationId xmlns:a16="http://schemas.microsoft.com/office/drawing/2014/main" id="{0CA7B262-9912-4A67-96BE-F3643951A333}"/>
              </a:ext>
            </a:extLst>
          </xdr:cNvPr>
          <xdr:cNvSpPr txBox="1"/>
        </xdr:nvSpPr>
        <xdr:spPr>
          <a:xfrm>
            <a:off x="8115300" y="933450"/>
            <a:ext cx="147320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tx1"/>
                </a:solidFill>
              </a:rPr>
              <a:t>Task Completion Rate</a:t>
            </a:r>
          </a:p>
        </xdr:txBody>
      </xdr:sp>
    </xdr:grpSp>
    <xdr:clientData/>
  </xdr:twoCellAnchor>
  <xdr:twoCellAnchor>
    <xdr:from>
      <xdr:col>9</xdr:col>
      <xdr:colOff>133350</xdr:colOff>
      <xdr:row>5</xdr:row>
      <xdr:rowOff>95250</xdr:rowOff>
    </xdr:from>
    <xdr:to>
      <xdr:col>12</xdr:col>
      <xdr:colOff>152400</xdr:colOff>
      <xdr:row>10</xdr:row>
      <xdr:rowOff>25400</xdr:rowOff>
    </xdr:to>
    <xdr:grpSp>
      <xdr:nvGrpSpPr>
        <xdr:cNvPr id="9" name="Group 8">
          <a:extLst>
            <a:ext uri="{FF2B5EF4-FFF2-40B4-BE49-F238E27FC236}">
              <a16:creationId xmlns:a16="http://schemas.microsoft.com/office/drawing/2014/main" id="{408FD3F9-38D4-47EC-8E74-6D4871BE49E1}"/>
            </a:ext>
          </a:extLst>
        </xdr:cNvPr>
        <xdr:cNvGrpSpPr/>
      </xdr:nvGrpSpPr>
      <xdr:grpSpPr>
        <a:xfrm>
          <a:off x="5619750" y="1016000"/>
          <a:ext cx="1847850" cy="850900"/>
          <a:chOff x="10179050" y="584200"/>
          <a:chExt cx="1847850" cy="850900"/>
        </a:xfrm>
      </xdr:grpSpPr>
      <xdr:sp macro="" textlink="">
        <xdr:nvSpPr>
          <xdr:cNvPr id="15" name="Rectangle: Rounded Corners 14">
            <a:extLst>
              <a:ext uri="{FF2B5EF4-FFF2-40B4-BE49-F238E27FC236}">
                <a16:creationId xmlns:a16="http://schemas.microsoft.com/office/drawing/2014/main" id="{F963E060-DADB-42C2-B0E0-8B51FAD59DDC}"/>
              </a:ext>
            </a:extLst>
          </xdr:cNvPr>
          <xdr:cNvSpPr/>
        </xdr:nvSpPr>
        <xdr:spPr>
          <a:xfrm>
            <a:off x="10179050" y="584200"/>
            <a:ext cx="1758950" cy="8001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ataset!$K$8">
        <xdr:nvSpPr>
          <xdr:cNvPr id="21" name="TextBox 20">
            <a:extLst>
              <a:ext uri="{FF2B5EF4-FFF2-40B4-BE49-F238E27FC236}">
                <a16:creationId xmlns:a16="http://schemas.microsoft.com/office/drawing/2014/main" id="{CD5DD06A-0F62-4D6D-8F11-1AEF8A103F40}"/>
              </a:ext>
            </a:extLst>
          </xdr:cNvPr>
          <xdr:cNvSpPr txBox="1"/>
        </xdr:nvSpPr>
        <xdr:spPr>
          <a:xfrm>
            <a:off x="10674350" y="685800"/>
            <a:ext cx="80645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1BBB793-AD8F-4523-BD0B-A167F9BA606C}" type="TxLink">
              <a:rPr lang="en-US" sz="2000" b="1" i="0" u="none" strike="noStrike">
                <a:solidFill>
                  <a:schemeClr val="tx1"/>
                </a:solidFill>
                <a:latin typeface="Calibri"/>
                <a:cs typeface="Calibri"/>
              </a:rPr>
              <a:pPr algn="ctr"/>
              <a:t>2</a:t>
            </a:fld>
            <a:r>
              <a:rPr lang="en-US" sz="2000" b="1" i="0" u="none" strike="noStrike">
                <a:solidFill>
                  <a:schemeClr val="tx1"/>
                </a:solidFill>
                <a:latin typeface="Calibri"/>
                <a:cs typeface="Calibri"/>
              </a:rPr>
              <a:t> hrs</a:t>
            </a:r>
            <a:endParaRPr lang="en-US" sz="2000" b="1">
              <a:solidFill>
                <a:schemeClr val="tx1"/>
              </a:solidFill>
            </a:endParaRPr>
          </a:p>
        </xdr:txBody>
      </xdr:sp>
      <xdr:sp macro="" textlink="">
        <xdr:nvSpPr>
          <xdr:cNvPr id="27" name="TextBox 26">
            <a:extLst>
              <a:ext uri="{FF2B5EF4-FFF2-40B4-BE49-F238E27FC236}">
                <a16:creationId xmlns:a16="http://schemas.microsoft.com/office/drawing/2014/main" id="{F6F4E7CC-5A81-412E-838F-11D475810D6D}"/>
              </a:ext>
            </a:extLst>
          </xdr:cNvPr>
          <xdr:cNvSpPr txBox="1"/>
        </xdr:nvSpPr>
        <xdr:spPr>
          <a:xfrm>
            <a:off x="10185400" y="863600"/>
            <a:ext cx="18415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tx1"/>
                </a:solidFill>
              </a:rPr>
              <a:t>Avg. Time per Task </a:t>
            </a:r>
            <a:r>
              <a:rPr lang="en-US" sz="1400"/>
              <a:t>📈</a:t>
            </a:r>
            <a:endParaRPr lang="en-US" sz="1400" b="1">
              <a:solidFill>
                <a:schemeClr val="tx1"/>
              </a:solidFill>
            </a:endParaRPr>
          </a:p>
        </xdr:txBody>
      </xdr:sp>
    </xdr:grpSp>
    <xdr:clientData/>
  </xdr:twoCellAnchor>
  <xdr:twoCellAnchor editAs="oneCell">
    <xdr:from>
      <xdr:col>0</xdr:col>
      <xdr:colOff>127000</xdr:colOff>
      <xdr:row>20</xdr:row>
      <xdr:rowOff>76201</xdr:rowOff>
    </xdr:from>
    <xdr:to>
      <xdr:col>2</xdr:col>
      <xdr:colOff>495300</xdr:colOff>
      <xdr:row>25</xdr:row>
      <xdr:rowOff>38100</xdr:rowOff>
    </xdr:to>
    <mc:AlternateContent xmlns:mc="http://schemas.openxmlformats.org/markup-compatibility/2006">
      <mc:Choice xmlns:a14="http://schemas.microsoft.com/office/drawing/2010/main" Requires="a14">
        <xdr:graphicFrame macro="">
          <xdr:nvGraphicFramePr>
            <xdr:cNvPr id="33" name="Date">
              <a:extLst>
                <a:ext uri="{FF2B5EF4-FFF2-40B4-BE49-F238E27FC236}">
                  <a16:creationId xmlns:a16="http://schemas.microsoft.com/office/drawing/2014/main" id="{6C366733-5319-46BD-8800-F18D98190E20}"/>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127000" y="3759201"/>
              <a:ext cx="1587500" cy="882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15</xdr:row>
      <xdr:rowOff>101600</xdr:rowOff>
    </xdr:from>
    <xdr:to>
      <xdr:col>2</xdr:col>
      <xdr:colOff>520700</xdr:colOff>
      <xdr:row>20</xdr:row>
      <xdr:rowOff>120650</xdr:rowOff>
    </xdr:to>
    <mc:AlternateContent xmlns:mc="http://schemas.openxmlformats.org/markup-compatibility/2006">
      <mc:Choice xmlns:a14="http://schemas.microsoft.com/office/drawing/2010/main" Requires="a14">
        <xdr:graphicFrame macro="">
          <xdr:nvGraphicFramePr>
            <xdr:cNvPr id="34" name="Employee Name">
              <a:extLst>
                <a:ext uri="{FF2B5EF4-FFF2-40B4-BE49-F238E27FC236}">
                  <a16:creationId xmlns:a16="http://schemas.microsoft.com/office/drawing/2014/main" id="{0278F8E2-8030-401D-9714-478DB450DEDC}"/>
                </a:ext>
              </a:extLst>
            </xdr:cNvPr>
            <xdr:cNvGraphicFramePr/>
          </xdr:nvGraphicFramePr>
          <xdr:xfrm>
            <a:off x="0" y="0"/>
            <a:ext cx="0" cy="0"/>
          </xdr:xfrm>
          <a:graphic>
            <a:graphicData uri="http://schemas.microsoft.com/office/drawing/2010/slicer">
              <sle:slicer xmlns:sle="http://schemas.microsoft.com/office/drawing/2010/slicer" name="Employee Name"/>
            </a:graphicData>
          </a:graphic>
        </xdr:graphicFrame>
      </mc:Choice>
      <mc:Fallback>
        <xdr:sp macro="" textlink="">
          <xdr:nvSpPr>
            <xdr:cNvPr id="0" name=""/>
            <xdr:cNvSpPr>
              <a:spLocks noTextEdit="1"/>
            </xdr:cNvSpPr>
          </xdr:nvSpPr>
          <xdr:spPr>
            <a:xfrm>
              <a:off x="152400" y="2863850"/>
              <a:ext cx="1587500" cy="93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139700</xdr:colOff>
      <xdr:row>5</xdr:row>
      <xdr:rowOff>133351</xdr:rowOff>
    </xdr:from>
    <xdr:to>
      <xdr:col>2</xdr:col>
      <xdr:colOff>514350</xdr:colOff>
      <xdr:row>10</xdr:row>
      <xdr:rowOff>57150</xdr:rowOff>
    </xdr:to>
    <mc:AlternateContent xmlns:mc="http://schemas.openxmlformats.org/markup-compatibility/2006">
      <mc:Choice xmlns:a14="http://schemas.microsoft.com/office/drawing/2010/main" Requires="a14">
        <xdr:graphicFrame macro="">
          <xdr:nvGraphicFramePr>
            <xdr:cNvPr id="35" name="Task Category">
              <a:extLst>
                <a:ext uri="{FF2B5EF4-FFF2-40B4-BE49-F238E27FC236}">
                  <a16:creationId xmlns:a16="http://schemas.microsoft.com/office/drawing/2014/main" id="{9FADE60E-56DE-4F7F-8C95-8D87D97CBC32}"/>
                </a:ext>
              </a:extLst>
            </xdr:cNvPr>
            <xdr:cNvGraphicFramePr/>
          </xdr:nvGraphicFramePr>
          <xdr:xfrm>
            <a:off x="0" y="0"/>
            <a:ext cx="0" cy="0"/>
          </xdr:xfrm>
          <a:graphic>
            <a:graphicData uri="http://schemas.microsoft.com/office/drawing/2010/slicer">
              <sle:slicer xmlns:sle="http://schemas.microsoft.com/office/drawing/2010/slicer" name="Task Category"/>
            </a:graphicData>
          </a:graphic>
        </xdr:graphicFrame>
      </mc:Choice>
      <mc:Fallback>
        <xdr:sp macro="" textlink="">
          <xdr:nvSpPr>
            <xdr:cNvPr id="0" name=""/>
            <xdr:cNvSpPr>
              <a:spLocks noTextEdit="1"/>
            </xdr:cNvSpPr>
          </xdr:nvSpPr>
          <xdr:spPr>
            <a:xfrm>
              <a:off x="139700" y="1054101"/>
              <a:ext cx="1593850" cy="844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10</xdr:row>
      <xdr:rowOff>76201</xdr:rowOff>
    </xdr:from>
    <xdr:to>
      <xdr:col>2</xdr:col>
      <xdr:colOff>520700</xdr:colOff>
      <xdr:row>15</xdr:row>
      <xdr:rowOff>95251</xdr:rowOff>
    </xdr:to>
    <mc:AlternateContent xmlns:mc="http://schemas.openxmlformats.org/markup-compatibility/2006">
      <mc:Choice xmlns:a14="http://schemas.microsoft.com/office/drawing/2010/main" Requires="a14">
        <xdr:graphicFrame macro="">
          <xdr:nvGraphicFramePr>
            <xdr:cNvPr id="36" name="Task Status">
              <a:extLst>
                <a:ext uri="{FF2B5EF4-FFF2-40B4-BE49-F238E27FC236}">
                  <a16:creationId xmlns:a16="http://schemas.microsoft.com/office/drawing/2014/main" id="{16781798-6842-4EA0-AED8-A58FD098E214}"/>
                </a:ext>
              </a:extLst>
            </xdr:cNvPr>
            <xdr:cNvGraphicFramePr/>
          </xdr:nvGraphicFramePr>
          <xdr:xfrm>
            <a:off x="0" y="0"/>
            <a:ext cx="0" cy="0"/>
          </xdr:xfrm>
          <a:graphic>
            <a:graphicData uri="http://schemas.microsoft.com/office/drawing/2010/slicer">
              <sle:slicer xmlns:sle="http://schemas.microsoft.com/office/drawing/2010/slicer" name="Task Status"/>
            </a:graphicData>
          </a:graphic>
        </xdr:graphicFrame>
      </mc:Choice>
      <mc:Fallback>
        <xdr:sp macro="" textlink="">
          <xdr:nvSpPr>
            <xdr:cNvPr id="0" name=""/>
            <xdr:cNvSpPr>
              <a:spLocks noTextEdit="1"/>
            </xdr:cNvSpPr>
          </xdr:nvSpPr>
          <xdr:spPr>
            <a:xfrm>
              <a:off x="152400" y="1917701"/>
              <a:ext cx="1587500" cy="93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234950</xdr:colOff>
      <xdr:row>0</xdr:row>
      <xdr:rowOff>88900</xdr:rowOff>
    </xdr:from>
    <xdr:to>
      <xdr:col>16</xdr:col>
      <xdr:colOff>69850</xdr:colOff>
      <xdr:row>10</xdr:row>
      <xdr:rowOff>19050</xdr:rowOff>
    </xdr:to>
    <xdr:grpSp>
      <xdr:nvGrpSpPr>
        <xdr:cNvPr id="59" name="Group 58">
          <a:extLst>
            <a:ext uri="{FF2B5EF4-FFF2-40B4-BE49-F238E27FC236}">
              <a16:creationId xmlns:a16="http://schemas.microsoft.com/office/drawing/2014/main" id="{1E8B1BBB-B40E-4CDF-B37E-671A81773CF0}"/>
            </a:ext>
          </a:extLst>
        </xdr:cNvPr>
        <xdr:cNvGrpSpPr/>
      </xdr:nvGrpSpPr>
      <xdr:grpSpPr>
        <a:xfrm>
          <a:off x="7550150" y="88900"/>
          <a:ext cx="2273300" cy="1771650"/>
          <a:chOff x="8159750" y="1479550"/>
          <a:chExt cx="3727450" cy="1606550"/>
        </a:xfrm>
      </xdr:grpSpPr>
      <xdr:sp macro="" textlink="">
        <xdr:nvSpPr>
          <xdr:cNvPr id="41" name="Rectangle: Rounded Corners 40">
            <a:extLst>
              <a:ext uri="{FF2B5EF4-FFF2-40B4-BE49-F238E27FC236}">
                <a16:creationId xmlns:a16="http://schemas.microsoft.com/office/drawing/2014/main" id="{47071012-10FA-4CE6-A8A3-1CD7AB787D40}"/>
              </a:ext>
            </a:extLst>
          </xdr:cNvPr>
          <xdr:cNvSpPr/>
        </xdr:nvSpPr>
        <xdr:spPr>
          <a:xfrm>
            <a:off x="8159750" y="1479550"/>
            <a:ext cx="3727450" cy="1606550"/>
          </a:xfrm>
          <a:prstGeom prst="roundRect">
            <a:avLst/>
          </a:prstGeom>
          <a:gradFill flip="none" rotWithShape="1">
            <a:gsLst>
              <a:gs pos="0">
                <a:srgbClr val="EFDF11"/>
              </a:gs>
              <a:gs pos="100000">
                <a:schemeClr val="accent3"/>
              </a:gs>
            </a:gsLst>
            <a:lin ang="81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cx2="http://schemas.microsoft.com/office/drawing/2015/10/21/chartex" Requires="cx2">
          <xdr:graphicFrame macro="">
            <xdr:nvGraphicFramePr>
              <xdr:cNvPr id="49" name="Chart 48">
                <a:extLst>
                  <a:ext uri="{FF2B5EF4-FFF2-40B4-BE49-F238E27FC236}">
                    <a16:creationId xmlns:a16="http://schemas.microsoft.com/office/drawing/2014/main" id="{CFA7FEDA-0FC8-48D2-AF4A-A0E4AC35C8DC}"/>
                  </a:ext>
                </a:extLst>
              </xdr:cNvPr>
              <xdr:cNvGraphicFramePr/>
            </xdr:nvGraphicFramePr>
            <xdr:xfrm>
              <a:off x="8243327" y="1517651"/>
              <a:ext cx="3570988" cy="1536699"/>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243327" y="1517651"/>
                <a:ext cx="3570988" cy="15366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13</xdr:col>
      <xdr:colOff>412751</xdr:colOff>
      <xdr:row>10</xdr:row>
      <xdr:rowOff>101601</xdr:rowOff>
    </xdr:from>
    <xdr:to>
      <xdr:col>19</xdr:col>
      <xdr:colOff>412751</xdr:colOff>
      <xdr:row>24</xdr:row>
      <xdr:rowOff>101602</xdr:rowOff>
    </xdr:to>
    <xdr:grpSp>
      <xdr:nvGrpSpPr>
        <xdr:cNvPr id="56" name="Group 55">
          <a:extLst>
            <a:ext uri="{FF2B5EF4-FFF2-40B4-BE49-F238E27FC236}">
              <a16:creationId xmlns:a16="http://schemas.microsoft.com/office/drawing/2014/main" id="{9D773267-F0AD-4F2F-BEBA-5DE979237124}"/>
            </a:ext>
          </a:extLst>
        </xdr:cNvPr>
        <xdr:cNvGrpSpPr/>
      </xdr:nvGrpSpPr>
      <xdr:grpSpPr>
        <a:xfrm>
          <a:off x="8337551" y="1943101"/>
          <a:ext cx="3657600" cy="2578101"/>
          <a:chOff x="4139836" y="3282950"/>
          <a:chExt cx="3867514" cy="1745589"/>
        </a:xfrm>
      </xdr:grpSpPr>
      <xdr:sp macro="" textlink="">
        <xdr:nvSpPr>
          <xdr:cNvPr id="32" name="Rectangle: Rounded Corners 31">
            <a:extLst>
              <a:ext uri="{FF2B5EF4-FFF2-40B4-BE49-F238E27FC236}">
                <a16:creationId xmlns:a16="http://schemas.microsoft.com/office/drawing/2014/main" id="{B0A14DEF-A48E-4395-A8DD-39B04EC829FD}"/>
              </a:ext>
            </a:extLst>
          </xdr:cNvPr>
          <xdr:cNvSpPr/>
        </xdr:nvSpPr>
        <xdr:spPr>
          <a:xfrm>
            <a:off x="4139836" y="3282950"/>
            <a:ext cx="3867514" cy="1745589"/>
          </a:xfrm>
          <a:prstGeom prst="roundRect">
            <a:avLst/>
          </a:prstGeom>
          <a:solidFill>
            <a:srgbClr val="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0" name="Chart 39">
            <a:extLst>
              <a:ext uri="{FF2B5EF4-FFF2-40B4-BE49-F238E27FC236}">
                <a16:creationId xmlns:a16="http://schemas.microsoft.com/office/drawing/2014/main" id="{9985FBA0-405C-491B-A456-C2298BC86240}"/>
              </a:ext>
            </a:extLst>
          </xdr:cNvPr>
          <xdr:cNvGraphicFramePr>
            <a:graphicFrameLocks/>
          </xdr:cNvGraphicFramePr>
        </xdr:nvGraphicFramePr>
        <xdr:xfrm>
          <a:off x="4222750" y="3530600"/>
          <a:ext cx="3771900" cy="1454150"/>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47" name="TextBox 46">
            <a:extLst>
              <a:ext uri="{FF2B5EF4-FFF2-40B4-BE49-F238E27FC236}">
                <a16:creationId xmlns:a16="http://schemas.microsoft.com/office/drawing/2014/main" id="{A070DCA1-8D3F-4883-8EA5-398A1225B607}"/>
              </a:ext>
            </a:extLst>
          </xdr:cNvPr>
          <xdr:cNvSpPr txBox="1"/>
        </xdr:nvSpPr>
        <xdr:spPr>
          <a:xfrm>
            <a:off x="4521200" y="3321050"/>
            <a:ext cx="2684242"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1"/>
                </a:solidFill>
              </a:rPr>
              <a:t>Task Count by Date</a:t>
            </a:r>
          </a:p>
        </xdr:txBody>
      </xdr:sp>
    </xdr:grpSp>
    <xdr:clientData/>
  </xdr:twoCellAnchor>
  <xdr:twoCellAnchor>
    <xdr:from>
      <xdr:col>16</xdr:col>
      <xdr:colOff>120650</xdr:colOff>
      <xdr:row>0</xdr:row>
      <xdr:rowOff>63500</xdr:rowOff>
    </xdr:from>
    <xdr:to>
      <xdr:col>19</xdr:col>
      <xdr:colOff>355600</xdr:colOff>
      <xdr:row>10</xdr:row>
      <xdr:rowOff>0</xdr:rowOff>
    </xdr:to>
    <xdr:grpSp>
      <xdr:nvGrpSpPr>
        <xdr:cNvPr id="50" name="Group 49">
          <a:extLst>
            <a:ext uri="{FF2B5EF4-FFF2-40B4-BE49-F238E27FC236}">
              <a16:creationId xmlns:a16="http://schemas.microsoft.com/office/drawing/2014/main" id="{AE8BAE30-01A9-488C-9E6B-783189D6EF52}"/>
            </a:ext>
          </a:extLst>
        </xdr:cNvPr>
        <xdr:cNvGrpSpPr/>
      </xdr:nvGrpSpPr>
      <xdr:grpSpPr>
        <a:xfrm>
          <a:off x="9874250" y="63500"/>
          <a:ext cx="2063750" cy="1778000"/>
          <a:chOff x="4140200" y="1492250"/>
          <a:chExt cx="3860800" cy="1701800"/>
        </a:xfrm>
      </xdr:grpSpPr>
      <xdr:sp macro="" textlink="">
        <xdr:nvSpPr>
          <xdr:cNvPr id="31" name="Rectangle: Rounded Corners 30">
            <a:extLst>
              <a:ext uri="{FF2B5EF4-FFF2-40B4-BE49-F238E27FC236}">
                <a16:creationId xmlns:a16="http://schemas.microsoft.com/office/drawing/2014/main" id="{75E95891-E7EF-4C27-B7B0-46C0569180B4}"/>
              </a:ext>
            </a:extLst>
          </xdr:cNvPr>
          <xdr:cNvSpPr/>
        </xdr:nvSpPr>
        <xdr:spPr>
          <a:xfrm>
            <a:off x="4140200" y="1492250"/>
            <a:ext cx="3860800" cy="1701800"/>
          </a:xfrm>
          <a:prstGeom prst="roundRect">
            <a:avLst/>
          </a:prstGeom>
          <a:gradFill>
            <a:gsLst>
              <a:gs pos="0">
                <a:srgbClr val="EFDF11"/>
              </a:gs>
              <a:gs pos="100000">
                <a:schemeClr val="accent3"/>
              </a:gs>
            </a:gsLst>
            <a:lin ang="8100000" scaled="1"/>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8" name="Chart 37">
            <a:extLst>
              <a:ext uri="{FF2B5EF4-FFF2-40B4-BE49-F238E27FC236}">
                <a16:creationId xmlns:a16="http://schemas.microsoft.com/office/drawing/2014/main" id="{F967C99A-09FA-4E14-A163-CF933268D89E}"/>
              </a:ext>
            </a:extLst>
          </xdr:cNvPr>
          <xdr:cNvGraphicFramePr>
            <a:graphicFrameLocks/>
          </xdr:cNvGraphicFramePr>
        </xdr:nvGraphicFramePr>
        <xdr:xfrm>
          <a:off x="4448282" y="1631950"/>
          <a:ext cx="3327010" cy="1416050"/>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51" name="TextBox 50">
            <a:extLst>
              <a:ext uri="{FF2B5EF4-FFF2-40B4-BE49-F238E27FC236}">
                <a16:creationId xmlns:a16="http://schemas.microsoft.com/office/drawing/2014/main" id="{5229F0D2-0CAE-4225-8FA3-B0DDF644FD73}"/>
              </a:ext>
            </a:extLst>
          </xdr:cNvPr>
          <xdr:cNvSpPr txBox="1"/>
        </xdr:nvSpPr>
        <xdr:spPr>
          <a:xfrm>
            <a:off x="4438649" y="1530350"/>
            <a:ext cx="3396039" cy="54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1"/>
                </a:solidFill>
              </a:rPr>
              <a:t>Task Distribution by Status</a:t>
            </a:r>
          </a:p>
        </xdr:txBody>
      </xdr:sp>
    </xdr:grpSp>
    <xdr:clientData/>
  </xdr:twoCellAnchor>
  <xdr:twoCellAnchor>
    <xdr:from>
      <xdr:col>7</xdr:col>
      <xdr:colOff>63500</xdr:colOff>
      <xdr:row>0</xdr:row>
      <xdr:rowOff>0</xdr:rowOff>
    </xdr:from>
    <xdr:to>
      <xdr:col>10</xdr:col>
      <xdr:colOff>203200</xdr:colOff>
      <xdr:row>0</xdr:row>
      <xdr:rowOff>0</xdr:rowOff>
    </xdr:to>
    <xdr:sp macro="" textlink="">
      <xdr:nvSpPr>
        <xdr:cNvPr id="52" name="TextBox 51">
          <a:extLst>
            <a:ext uri="{FF2B5EF4-FFF2-40B4-BE49-F238E27FC236}">
              <a16:creationId xmlns:a16="http://schemas.microsoft.com/office/drawing/2014/main" id="{72AB0C4D-DBE1-4FC1-800D-B1FD18C1B2BD}"/>
            </a:ext>
          </a:extLst>
        </xdr:cNvPr>
        <xdr:cNvSpPr txBox="1"/>
      </xdr:nvSpPr>
      <xdr:spPr>
        <a:xfrm>
          <a:off x="4330700" y="0"/>
          <a:ext cx="19685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7</xdr:col>
      <xdr:colOff>476250</xdr:colOff>
      <xdr:row>10</xdr:row>
      <xdr:rowOff>82550</xdr:rowOff>
    </xdr:from>
    <xdr:to>
      <xdr:col>13</xdr:col>
      <xdr:colOff>349250</xdr:colOff>
      <xdr:row>24</xdr:row>
      <xdr:rowOff>136298</xdr:rowOff>
    </xdr:to>
    <xdr:grpSp>
      <xdr:nvGrpSpPr>
        <xdr:cNvPr id="55" name="Group 54">
          <a:extLst>
            <a:ext uri="{FF2B5EF4-FFF2-40B4-BE49-F238E27FC236}">
              <a16:creationId xmlns:a16="http://schemas.microsoft.com/office/drawing/2014/main" id="{E824D7AB-5B25-48E5-82CB-BB387E48C06D}"/>
            </a:ext>
          </a:extLst>
        </xdr:cNvPr>
        <xdr:cNvGrpSpPr/>
      </xdr:nvGrpSpPr>
      <xdr:grpSpPr>
        <a:xfrm>
          <a:off x="4743450" y="1924050"/>
          <a:ext cx="3530600" cy="2631848"/>
          <a:chOff x="69850" y="3295650"/>
          <a:chExt cx="3956050" cy="1746250"/>
        </a:xfrm>
      </xdr:grpSpPr>
      <xdr:sp macro="" textlink="">
        <xdr:nvSpPr>
          <xdr:cNvPr id="30" name="Rectangle: Rounded Corners 29">
            <a:extLst>
              <a:ext uri="{FF2B5EF4-FFF2-40B4-BE49-F238E27FC236}">
                <a16:creationId xmlns:a16="http://schemas.microsoft.com/office/drawing/2014/main" id="{60B5DB38-A3B7-4E4B-B989-7138269DD365}"/>
              </a:ext>
            </a:extLst>
          </xdr:cNvPr>
          <xdr:cNvSpPr/>
        </xdr:nvSpPr>
        <xdr:spPr>
          <a:xfrm>
            <a:off x="69850" y="3295650"/>
            <a:ext cx="3956050" cy="1746250"/>
          </a:xfrm>
          <a:prstGeom prst="roundRect">
            <a:avLst/>
          </a:prstGeom>
          <a:solidFill>
            <a:srgbClr val="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9" name="Chart 38">
            <a:extLst>
              <a:ext uri="{FF2B5EF4-FFF2-40B4-BE49-F238E27FC236}">
                <a16:creationId xmlns:a16="http://schemas.microsoft.com/office/drawing/2014/main" id="{B8AEDFE4-1E72-4DEA-8F3C-2450F66D3EE6}"/>
              </a:ext>
            </a:extLst>
          </xdr:cNvPr>
          <xdr:cNvGraphicFramePr>
            <a:graphicFrameLocks/>
          </xdr:cNvGraphicFramePr>
        </xdr:nvGraphicFramePr>
        <xdr:xfrm>
          <a:off x="166630" y="3450548"/>
          <a:ext cx="3625850" cy="1543050"/>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53" name="TextBox 52">
            <a:extLst>
              <a:ext uri="{FF2B5EF4-FFF2-40B4-BE49-F238E27FC236}">
                <a16:creationId xmlns:a16="http://schemas.microsoft.com/office/drawing/2014/main" id="{8AE585C9-2D33-4DDB-988E-7FE7CDD6289E}"/>
              </a:ext>
            </a:extLst>
          </xdr:cNvPr>
          <xdr:cNvSpPr txBox="1"/>
        </xdr:nvSpPr>
        <xdr:spPr>
          <a:xfrm>
            <a:off x="393700" y="3333750"/>
            <a:ext cx="2949141"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1"/>
                </a:solidFill>
              </a:rPr>
              <a:t>Task Allocation by Category</a:t>
            </a:r>
          </a:p>
        </xdr:txBody>
      </xdr:sp>
    </xdr:grpSp>
    <xdr:clientData/>
  </xdr:twoCellAnchor>
  <xdr:twoCellAnchor>
    <xdr:from>
      <xdr:col>3</xdr:col>
      <xdr:colOff>25400</xdr:colOff>
      <xdr:row>10</xdr:row>
      <xdr:rowOff>76200</xdr:rowOff>
    </xdr:from>
    <xdr:to>
      <xdr:col>7</xdr:col>
      <xdr:colOff>412750</xdr:colOff>
      <xdr:row>24</xdr:row>
      <xdr:rowOff>155371</xdr:rowOff>
    </xdr:to>
    <xdr:grpSp>
      <xdr:nvGrpSpPr>
        <xdr:cNvPr id="48" name="Group 47">
          <a:extLst>
            <a:ext uri="{FF2B5EF4-FFF2-40B4-BE49-F238E27FC236}">
              <a16:creationId xmlns:a16="http://schemas.microsoft.com/office/drawing/2014/main" id="{36B49D6C-AB29-46CC-8E1B-DB85B9D5D05D}"/>
            </a:ext>
          </a:extLst>
        </xdr:cNvPr>
        <xdr:cNvGrpSpPr/>
      </xdr:nvGrpSpPr>
      <xdr:grpSpPr>
        <a:xfrm>
          <a:off x="1854200" y="1917700"/>
          <a:ext cx="2825750" cy="2657271"/>
          <a:chOff x="82550" y="1466850"/>
          <a:chExt cx="3924300" cy="1758950"/>
        </a:xfrm>
      </xdr:grpSpPr>
      <xdr:sp macro="" textlink="">
        <xdr:nvSpPr>
          <xdr:cNvPr id="29" name="Rectangle: Rounded Corners 28">
            <a:extLst>
              <a:ext uri="{FF2B5EF4-FFF2-40B4-BE49-F238E27FC236}">
                <a16:creationId xmlns:a16="http://schemas.microsoft.com/office/drawing/2014/main" id="{01F3D6FD-AA06-4A5F-AAAF-FD16138AE249}"/>
              </a:ext>
            </a:extLst>
          </xdr:cNvPr>
          <xdr:cNvSpPr/>
        </xdr:nvSpPr>
        <xdr:spPr>
          <a:xfrm>
            <a:off x="82550" y="1466850"/>
            <a:ext cx="3924300" cy="1758950"/>
          </a:xfrm>
          <a:prstGeom prst="roundRect">
            <a:avLst/>
          </a:prstGeom>
          <a:solidFill>
            <a:srgbClr val="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7" name="Chart 36">
            <a:extLst>
              <a:ext uri="{FF2B5EF4-FFF2-40B4-BE49-F238E27FC236}">
                <a16:creationId xmlns:a16="http://schemas.microsoft.com/office/drawing/2014/main" id="{1EF70F23-ED6B-4C88-B03E-0194E5FFAB27}"/>
              </a:ext>
            </a:extLst>
          </xdr:cNvPr>
          <xdr:cNvGraphicFramePr>
            <a:graphicFrameLocks/>
          </xdr:cNvGraphicFramePr>
        </xdr:nvGraphicFramePr>
        <xdr:xfrm>
          <a:off x="304799" y="1725414"/>
          <a:ext cx="3422651" cy="147320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54" name="TextBox 53">
            <a:extLst>
              <a:ext uri="{FF2B5EF4-FFF2-40B4-BE49-F238E27FC236}">
                <a16:creationId xmlns:a16="http://schemas.microsoft.com/office/drawing/2014/main" id="{4E2515E1-1101-4DA8-B2B5-CCF1168D0586}"/>
              </a:ext>
            </a:extLst>
          </xdr:cNvPr>
          <xdr:cNvSpPr txBox="1"/>
        </xdr:nvSpPr>
        <xdr:spPr>
          <a:xfrm>
            <a:off x="393700" y="1498600"/>
            <a:ext cx="3201009" cy="511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1"/>
                </a:solidFill>
              </a:rPr>
              <a:t>Total Hours by Employees</a:t>
            </a:r>
          </a:p>
        </xdr:txBody>
      </xdr:sp>
    </xdr:grpSp>
    <xdr:clientData/>
  </xdr:twoCellAnchor>
  <xdr:twoCellAnchor>
    <xdr:from>
      <xdr:col>0</xdr:col>
      <xdr:colOff>285750</xdr:colOff>
      <xdr:row>0</xdr:row>
      <xdr:rowOff>44450</xdr:rowOff>
    </xdr:from>
    <xdr:to>
      <xdr:col>2</xdr:col>
      <xdr:colOff>571500</xdr:colOff>
      <xdr:row>3</xdr:row>
      <xdr:rowOff>107950</xdr:rowOff>
    </xdr:to>
    <xdr:sp macro="" textlink="">
      <xdr:nvSpPr>
        <xdr:cNvPr id="58" name="TextBox 57">
          <a:extLst>
            <a:ext uri="{FF2B5EF4-FFF2-40B4-BE49-F238E27FC236}">
              <a16:creationId xmlns:a16="http://schemas.microsoft.com/office/drawing/2014/main" id="{59D8919A-76C4-4CF2-B113-4C638CD5B551}"/>
            </a:ext>
          </a:extLst>
        </xdr:cNvPr>
        <xdr:cNvSpPr txBox="1"/>
      </xdr:nvSpPr>
      <xdr:spPr>
        <a:xfrm>
          <a:off x="285750" y="44450"/>
          <a:ext cx="1504950" cy="615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latin typeface="Segoe UI Black" panose="020B0A02040204020203" pitchFamily="34" charset="0"/>
              <a:ea typeface="Segoe UI Black" panose="020B0A02040204020203" pitchFamily="34" charset="0"/>
            </a:rPr>
            <a:t>TASK TRACKER</a:t>
          </a:r>
        </a:p>
      </xdr:txBody>
    </xdr:sp>
    <xdr:clientData/>
  </xdr:twoCellAnchor>
  <xdr:twoCellAnchor editAs="oneCell">
    <xdr:from>
      <xdr:col>0</xdr:col>
      <xdr:colOff>184150</xdr:colOff>
      <xdr:row>0</xdr:row>
      <xdr:rowOff>152400</xdr:rowOff>
    </xdr:from>
    <xdr:to>
      <xdr:col>0</xdr:col>
      <xdr:colOff>565150</xdr:colOff>
      <xdr:row>2</xdr:row>
      <xdr:rowOff>165100</xdr:rowOff>
    </xdr:to>
    <xdr:pic>
      <xdr:nvPicPr>
        <xdr:cNvPr id="13" name="Graphic 12" descr="Daily calendar with solid fill">
          <a:extLst>
            <a:ext uri="{FF2B5EF4-FFF2-40B4-BE49-F238E27FC236}">
              <a16:creationId xmlns:a16="http://schemas.microsoft.com/office/drawing/2014/main" id="{19A8527B-908C-4679-8C22-5F1EE6DA2E4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84150" y="152400"/>
          <a:ext cx="381000" cy="381000"/>
        </a:xfrm>
        <a:prstGeom prst="rect">
          <a:avLst/>
        </a:prstGeom>
      </xdr:spPr>
    </xdr:pic>
    <xdr:clientData/>
  </xdr:twoCellAnchor>
  <xdr:twoCellAnchor editAs="oneCell">
    <xdr:from>
      <xdr:col>2</xdr:col>
      <xdr:colOff>69850</xdr:colOff>
      <xdr:row>25</xdr:row>
      <xdr:rowOff>114300</xdr:rowOff>
    </xdr:from>
    <xdr:to>
      <xdr:col>2</xdr:col>
      <xdr:colOff>387350</xdr:colOff>
      <xdr:row>27</xdr:row>
      <xdr:rowOff>63500</xdr:rowOff>
    </xdr:to>
    <xdr:pic>
      <xdr:nvPicPr>
        <xdr:cNvPr id="42" name="Graphic 41" descr="Database with solid fill">
          <a:hlinkClick xmlns:r="http://schemas.openxmlformats.org/officeDocument/2006/relationships" r:id="rId8"/>
          <a:extLst>
            <a:ext uri="{FF2B5EF4-FFF2-40B4-BE49-F238E27FC236}">
              <a16:creationId xmlns:a16="http://schemas.microsoft.com/office/drawing/2014/main" id="{D3F535C3-6399-4DDF-A471-A355FB5B26B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289050" y="4718050"/>
          <a:ext cx="317500" cy="317500"/>
        </a:xfrm>
        <a:prstGeom prst="rect">
          <a:avLst/>
        </a:prstGeom>
      </xdr:spPr>
    </xdr:pic>
    <xdr:clientData/>
  </xdr:twoCellAnchor>
  <xdr:twoCellAnchor editAs="oneCell">
    <xdr:from>
      <xdr:col>2</xdr:col>
      <xdr:colOff>158750</xdr:colOff>
      <xdr:row>3</xdr:row>
      <xdr:rowOff>177800</xdr:rowOff>
    </xdr:from>
    <xdr:to>
      <xdr:col>2</xdr:col>
      <xdr:colOff>406400</xdr:colOff>
      <xdr:row>5</xdr:row>
      <xdr:rowOff>57150</xdr:rowOff>
    </xdr:to>
    <xdr:pic>
      <xdr:nvPicPr>
        <xdr:cNvPr id="44" name="Graphic 43" descr="Research with solid fill">
          <a:extLst>
            <a:ext uri="{FF2B5EF4-FFF2-40B4-BE49-F238E27FC236}">
              <a16:creationId xmlns:a16="http://schemas.microsoft.com/office/drawing/2014/main" id="{3B7974FB-E9F3-4CF3-9399-716A57B3B27A}"/>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377950" y="730250"/>
          <a:ext cx="247650" cy="247650"/>
        </a:xfrm>
        <a:prstGeom prst="rect">
          <a:avLst/>
        </a:prstGeom>
      </xdr:spPr>
    </xdr:pic>
    <xdr:clientData/>
  </xdr:twoCellAnchor>
  <xdr:twoCellAnchor>
    <xdr:from>
      <xdr:col>0</xdr:col>
      <xdr:colOff>139700</xdr:colOff>
      <xdr:row>3</xdr:row>
      <xdr:rowOff>133350</xdr:rowOff>
    </xdr:from>
    <xdr:to>
      <xdr:col>1</xdr:col>
      <xdr:colOff>603250</xdr:colOff>
      <xdr:row>5</xdr:row>
      <xdr:rowOff>50800</xdr:rowOff>
    </xdr:to>
    <xdr:sp macro="" textlink="">
      <xdr:nvSpPr>
        <xdr:cNvPr id="45" name="TextBox 44">
          <a:extLst>
            <a:ext uri="{FF2B5EF4-FFF2-40B4-BE49-F238E27FC236}">
              <a16:creationId xmlns:a16="http://schemas.microsoft.com/office/drawing/2014/main" id="{1072C999-4651-4F1B-A4A6-89252763BC2A}"/>
            </a:ext>
          </a:extLst>
        </xdr:cNvPr>
        <xdr:cNvSpPr txBox="1"/>
      </xdr:nvSpPr>
      <xdr:spPr>
        <a:xfrm>
          <a:off x="139700" y="685800"/>
          <a:ext cx="10731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1"/>
              </a:solidFill>
            </a:rPr>
            <a:t>Filter panel</a:t>
          </a:r>
        </a:p>
      </xdr:txBody>
    </xdr:sp>
    <xdr:clientData/>
  </xdr:twoCellAnchor>
  <xdr:twoCellAnchor editAs="oneCell">
    <xdr:from>
      <xdr:col>8</xdr:col>
      <xdr:colOff>241300</xdr:colOff>
      <xdr:row>2</xdr:row>
      <xdr:rowOff>158750</xdr:rowOff>
    </xdr:from>
    <xdr:to>
      <xdr:col>8</xdr:col>
      <xdr:colOff>558800</xdr:colOff>
      <xdr:row>4</xdr:row>
      <xdr:rowOff>107950</xdr:rowOff>
    </xdr:to>
    <xdr:pic>
      <xdr:nvPicPr>
        <xdr:cNvPr id="60" name="Graphic 59" descr="Stopwatch with solid fill">
          <a:extLst>
            <a:ext uri="{FF2B5EF4-FFF2-40B4-BE49-F238E27FC236}">
              <a16:creationId xmlns:a16="http://schemas.microsoft.com/office/drawing/2014/main" id="{69860F05-3AAD-479F-A1FA-BB74DD77E275}"/>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118100" y="527050"/>
          <a:ext cx="317500" cy="317500"/>
        </a:xfrm>
        <a:prstGeom prst="rect">
          <a:avLst/>
        </a:prstGeom>
      </xdr:spPr>
    </xdr:pic>
    <xdr:clientData/>
  </xdr:twoCellAnchor>
  <xdr:twoCellAnchor editAs="oneCell">
    <xdr:from>
      <xdr:col>11</xdr:col>
      <xdr:colOff>273050</xdr:colOff>
      <xdr:row>2</xdr:row>
      <xdr:rowOff>171450</xdr:rowOff>
    </xdr:from>
    <xdr:to>
      <xdr:col>11</xdr:col>
      <xdr:colOff>565150</xdr:colOff>
      <xdr:row>4</xdr:row>
      <xdr:rowOff>95250</xdr:rowOff>
    </xdr:to>
    <xdr:pic>
      <xdr:nvPicPr>
        <xdr:cNvPr id="62" name="Graphic 61" descr="Bar graph with upward trend with solid fill">
          <a:extLst>
            <a:ext uri="{FF2B5EF4-FFF2-40B4-BE49-F238E27FC236}">
              <a16:creationId xmlns:a16="http://schemas.microsoft.com/office/drawing/2014/main" id="{BAC8D725-41E3-4D9D-86DC-F5E54EAAA362}"/>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6978650" y="539750"/>
          <a:ext cx="292100" cy="292100"/>
        </a:xfrm>
        <a:prstGeom prst="rect">
          <a:avLst/>
        </a:prstGeom>
      </xdr:spPr>
    </xdr:pic>
    <xdr:clientData/>
  </xdr:twoCellAnchor>
  <xdr:twoCellAnchor editAs="oneCell">
    <xdr:from>
      <xdr:col>5</xdr:col>
      <xdr:colOff>143650</xdr:colOff>
      <xdr:row>7</xdr:row>
      <xdr:rowOff>130950</xdr:rowOff>
    </xdr:from>
    <xdr:to>
      <xdr:col>5</xdr:col>
      <xdr:colOff>438150</xdr:colOff>
      <xdr:row>9</xdr:row>
      <xdr:rowOff>57150</xdr:rowOff>
    </xdr:to>
    <xdr:pic>
      <xdr:nvPicPr>
        <xdr:cNvPr id="64" name="Graphic 63" descr="Checkmark with solid fill">
          <a:extLst>
            <a:ext uri="{FF2B5EF4-FFF2-40B4-BE49-F238E27FC236}">
              <a16:creationId xmlns:a16="http://schemas.microsoft.com/office/drawing/2014/main" id="{2CF742F6-5537-43AA-9A69-52CE90C69A52}"/>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3191650" y="1420000"/>
          <a:ext cx="294500" cy="294500"/>
        </a:xfrm>
        <a:prstGeom prst="rect">
          <a:avLst/>
        </a:prstGeom>
      </xdr:spPr>
    </xdr:pic>
    <xdr:clientData/>
  </xdr:twoCellAnchor>
  <xdr:twoCellAnchor editAs="oneCell">
    <xdr:from>
      <xdr:col>0</xdr:col>
      <xdr:colOff>217450</xdr:colOff>
      <xdr:row>25</xdr:row>
      <xdr:rowOff>109500</xdr:rowOff>
    </xdr:from>
    <xdr:to>
      <xdr:col>0</xdr:col>
      <xdr:colOff>527050</xdr:colOff>
      <xdr:row>27</xdr:row>
      <xdr:rowOff>50800</xdr:rowOff>
    </xdr:to>
    <xdr:pic>
      <xdr:nvPicPr>
        <xdr:cNvPr id="66" name="Graphic 65" descr="Chevron arrows with solid fill">
          <a:extLst>
            <a:ext uri="{FF2B5EF4-FFF2-40B4-BE49-F238E27FC236}">
              <a16:creationId xmlns:a16="http://schemas.microsoft.com/office/drawing/2014/main" id="{A079BA02-3E00-43DE-9C95-E35E91D8A4F1}"/>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17450" y="4713250"/>
          <a:ext cx="309600" cy="309600"/>
        </a:xfrm>
        <a:prstGeom prst="rect">
          <a:avLst/>
        </a:prstGeom>
      </xdr:spPr>
    </xdr:pic>
    <xdr:clientData/>
  </xdr:twoCellAnchor>
  <xdr:twoCellAnchor editAs="oneCell">
    <xdr:from>
      <xdr:col>8</xdr:col>
      <xdr:colOff>221400</xdr:colOff>
      <xdr:row>7</xdr:row>
      <xdr:rowOff>126150</xdr:rowOff>
    </xdr:from>
    <xdr:to>
      <xdr:col>8</xdr:col>
      <xdr:colOff>533400</xdr:colOff>
      <xdr:row>9</xdr:row>
      <xdr:rowOff>69850</xdr:rowOff>
    </xdr:to>
    <xdr:pic>
      <xdr:nvPicPr>
        <xdr:cNvPr id="68" name="Graphic 67" descr="Line arrow: Rotate right with solid fill">
          <a:extLst>
            <a:ext uri="{FF2B5EF4-FFF2-40B4-BE49-F238E27FC236}">
              <a16:creationId xmlns:a16="http://schemas.microsoft.com/office/drawing/2014/main" id="{0F2ACFF9-5F78-4DBF-B524-A991DC591ADA}"/>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5098200" y="1415200"/>
          <a:ext cx="312000" cy="312000"/>
        </a:xfrm>
        <a:prstGeom prst="rect">
          <a:avLst/>
        </a:prstGeom>
      </xdr:spPr>
    </xdr:pic>
    <xdr:clientData/>
  </xdr:twoCellAnchor>
  <xdr:twoCellAnchor>
    <xdr:from>
      <xdr:col>2</xdr:col>
      <xdr:colOff>603250</xdr:colOff>
      <xdr:row>25</xdr:row>
      <xdr:rowOff>19050</xdr:rowOff>
    </xdr:from>
    <xdr:to>
      <xdr:col>19</xdr:col>
      <xdr:colOff>389890</xdr:colOff>
      <xdr:row>27</xdr:row>
      <xdr:rowOff>146050</xdr:rowOff>
    </xdr:to>
    <xdr:sp macro="" textlink="">
      <xdr:nvSpPr>
        <xdr:cNvPr id="69" name="Rectangle: Rounded Corners 68">
          <a:extLst>
            <a:ext uri="{FF2B5EF4-FFF2-40B4-BE49-F238E27FC236}">
              <a16:creationId xmlns:a16="http://schemas.microsoft.com/office/drawing/2014/main" id="{52892DD1-2FC2-4092-AFC3-7D7739A9BA51}"/>
            </a:ext>
          </a:extLst>
        </xdr:cNvPr>
        <xdr:cNvSpPr/>
      </xdr:nvSpPr>
      <xdr:spPr>
        <a:xfrm>
          <a:off x="1822450" y="4622800"/>
          <a:ext cx="10149840" cy="495300"/>
        </a:xfrm>
        <a:prstGeom prst="roundRect">
          <a:avLst/>
        </a:prstGeom>
        <a:gradFill>
          <a:gsLst>
            <a:gs pos="0">
              <a:schemeClr val="bg1"/>
            </a:gs>
            <a:gs pos="100000">
              <a:schemeClr val="bg1"/>
            </a:gs>
          </a:gsLst>
          <a:lin ang="81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31750</xdr:colOff>
      <xdr:row>25</xdr:row>
      <xdr:rowOff>107950</xdr:rowOff>
    </xdr:from>
    <xdr:to>
      <xdr:col>18</xdr:col>
      <xdr:colOff>114300</xdr:colOff>
      <xdr:row>27</xdr:row>
      <xdr:rowOff>50800</xdr:rowOff>
    </xdr:to>
    <xdr:sp macro="" textlink="">
      <xdr:nvSpPr>
        <xdr:cNvPr id="70" name="TextBox 69">
          <a:extLst>
            <a:ext uri="{FF2B5EF4-FFF2-40B4-BE49-F238E27FC236}">
              <a16:creationId xmlns:a16="http://schemas.microsoft.com/office/drawing/2014/main" id="{0C49D8F4-B904-4301-8166-E666DC9ACBB4}"/>
            </a:ext>
          </a:extLst>
        </xdr:cNvPr>
        <xdr:cNvSpPr txBox="1"/>
      </xdr:nvSpPr>
      <xdr:spPr>
        <a:xfrm>
          <a:off x="1860550" y="4711700"/>
          <a:ext cx="92265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 total of 40 tasks were assigned, with 60% completed. Employees logged 80 hours in total. 2 employees are currently active.</a:t>
          </a:r>
        </a:p>
      </xdr:txBody>
    </xdr:sp>
    <xdr:clientData/>
  </xdr:twoCellAnchor>
  <xdr:twoCellAnchor editAs="oneCell">
    <xdr:from>
      <xdr:col>5</xdr:col>
      <xdr:colOff>82550</xdr:colOff>
      <xdr:row>2</xdr:row>
      <xdr:rowOff>165100</xdr:rowOff>
    </xdr:from>
    <xdr:to>
      <xdr:col>5</xdr:col>
      <xdr:colOff>488950</xdr:colOff>
      <xdr:row>4</xdr:row>
      <xdr:rowOff>120650</xdr:rowOff>
    </xdr:to>
    <xdr:pic>
      <xdr:nvPicPr>
        <xdr:cNvPr id="72" name="Graphic 71" descr="Checklist with solid fill">
          <a:extLst>
            <a:ext uri="{FF2B5EF4-FFF2-40B4-BE49-F238E27FC236}">
              <a16:creationId xmlns:a16="http://schemas.microsoft.com/office/drawing/2014/main" id="{98F1FCAE-DAE0-4786-9D02-9CA7FC301C3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3130550" y="533400"/>
          <a:ext cx="406400" cy="323850"/>
        </a:xfrm>
        <a:prstGeom prst="rect">
          <a:avLst/>
        </a:prstGeom>
      </xdr:spPr>
    </xdr:pic>
    <xdr:clientData/>
  </xdr:twoCellAnchor>
  <xdr:twoCellAnchor>
    <xdr:from>
      <xdr:col>17</xdr:col>
      <xdr:colOff>514351</xdr:colOff>
      <xdr:row>24</xdr:row>
      <xdr:rowOff>101601</xdr:rowOff>
    </xdr:from>
    <xdr:to>
      <xdr:col>19</xdr:col>
      <xdr:colOff>190500</xdr:colOff>
      <xdr:row>27</xdr:row>
      <xdr:rowOff>171450</xdr:rowOff>
    </xdr:to>
    <xdr:grpSp>
      <xdr:nvGrpSpPr>
        <xdr:cNvPr id="75" name="Group 74">
          <a:extLst>
            <a:ext uri="{FF2B5EF4-FFF2-40B4-BE49-F238E27FC236}">
              <a16:creationId xmlns:a16="http://schemas.microsoft.com/office/drawing/2014/main" id="{36D56611-7A51-438D-A48C-05D4A35449F6}"/>
            </a:ext>
          </a:extLst>
        </xdr:cNvPr>
        <xdr:cNvGrpSpPr/>
      </xdr:nvGrpSpPr>
      <xdr:grpSpPr>
        <a:xfrm>
          <a:off x="10877551" y="4521201"/>
          <a:ext cx="895349" cy="622299"/>
          <a:chOff x="10852151" y="4508501"/>
          <a:chExt cx="895349" cy="622299"/>
        </a:xfrm>
      </xdr:grpSpPr>
      <xdr:graphicFrame macro="">
        <xdr:nvGraphicFramePr>
          <xdr:cNvPr id="73" name="Chart 72">
            <a:extLst>
              <a:ext uri="{FF2B5EF4-FFF2-40B4-BE49-F238E27FC236}">
                <a16:creationId xmlns:a16="http://schemas.microsoft.com/office/drawing/2014/main" id="{45F5E398-E62D-4314-8D56-7BA28E058AB8}"/>
              </a:ext>
            </a:extLst>
          </xdr:cNvPr>
          <xdr:cNvGraphicFramePr>
            <a:graphicFrameLocks/>
          </xdr:cNvGraphicFramePr>
        </xdr:nvGraphicFramePr>
        <xdr:xfrm>
          <a:off x="10852151" y="4508501"/>
          <a:ext cx="895349" cy="622299"/>
        </xdr:xfrm>
        <a:graphic>
          <a:graphicData uri="http://schemas.openxmlformats.org/drawingml/2006/chart">
            <c:chart xmlns:c="http://schemas.openxmlformats.org/drawingml/2006/chart" xmlns:r="http://schemas.openxmlformats.org/officeDocument/2006/relationships" r:id="rId25"/>
          </a:graphicData>
        </a:graphic>
      </xdr:graphicFrame>
      <xdr:sp macro="" textlink="">
        <xdr:nvSpPr>
          <xdr:cNvPr id="74" name="TextBox 73">
            <a:extLst>
              <a:ext uri="{FF2B5EF4-FFF2-40B4-BE49-F238E27FC236}">
                <a16:creationId xmlns:a16="http://schemas.microsoft.com/office/drawing/2014/main" id="{E38686BA-03FC-48CE-BCE0-564263C41BF6}"/>
              </a:ext>
            </a:extLst>
          </xdr:cNvPr>
          <xdr:cNvSpPr txBox="1"/>
        </xdr:nvSpPr>
        <xdr:spPr>
          <a:xfrm>
            <a:off x="11112500" y="4705350"/>
            <a:ext cx="4762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60%</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5400" refreshedDate="45810.432227546298" createdVersion="7" refreshedVersion="7" minRefreshableVersion="3" recordCount="40" xr:uid="{65ADEAC5-AC17-41D0-9C47-E028BC5896BA}">
  <cacheSource type="worksheet">
    <worksheetSource ref="A1:H41" sheet="dataset"/>
  </cacheSource>
  <cacheFields count="8">
    <cacheField name="Date" numFmtId="14">
      <sharedItems containsSemiMixedTypes="0" containsNonDate="0" containsDate="1" containsString="0" minDate="2025-05-01T00:00:00" maxDate="2025-05-21T00:00:00" count="2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sharedItems>
    </cacheField>
    <cacheField name="Employee Name" numFmtId="0">
      <sharedItems count="2">
        <s v="Yasmeen Rafique"/>
        <s v="Ali Khan"/>
      </sharedItems>
    </cacheField>
    <cacheField name="Task Name" numFmtId="0">
      <sharedItems count="20">
        <s v="Email Response"/>
        <s v="Data Cleaning"/>
        <s v="Report Writing"/>
        <s v="Client Meeting"/>
        <s v="Bug Fixing"/>
        <s v="Code Review"/>
        <s v="Market Research"/>
        <s v="Presentation"/>
        <s v="UX Review"/>
        <s v="Testing"/>
        <s v="Documentation"/>
        <s v="Follow-up"/>
        <s v="Dashboard Update"/>
        <s v="Strategy Call"/>
        <s v="Team Sync"/>
        <s v="User Feedback"/>
        <s v="Task Planning"/>
        <s v="Budget Review"/>
        <s v="Design Mockups"/>
        <s v="Client Call"/>
      </sharedItems>
    </cacheField>
    <cacheField name="Task Category" numFmtId="0">
      <sharedItems count="12">
        <s v="Communication"/>
        <s v="Data"/>
        <s v="Documentation"/>
        <s v="Meeting"/>
        <s v="Development"/>
        <s v="Research"/>
        <s v="Presentation"/>
        <s v="Design"/>
        <s v="Testing"/>
        <s v="Planning"/>
        <s v="Finance"/>
        <s v="Client"/>
      </sharedItems>
    </cacheField>
    <cacheField name="Start Time" numFmtId="0">
      <sharedItems/>
    </cacheField>
    <cacheField name="End Time" numFmtId="0">
      <sharedItems/>
    </cacheField>
    <cacheField name="Hours Spent" numFmtId="0">
      <sharedItems containsSemiMixedTypes="0" containsString="0" containsNumber="1" containsInteger="1" minValue="2" maxValue="2"/>
    </cacheField>
    <cacheField name="Task Status" numFmtId="0">
      <sharedItems count="2">
        <s v="Completed"/>
        <s v="In Progress"/>
      </sharedItems>
    </cacheField>
  </cacheFields>
  <extLst>
    <ext xmlns:x14="http://schemas.microsoft.com/office/spreadsheetml/2009/9/main" uri="{725AE2AE-9491-48be-B2B4-4EB974FC3084}">
      <x14:pivotCacheDefinition pivotCacheId="91332044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5400" refreshedDate="45810.469055208334" createdVersion="7" refreshedVersion="7" minRefreshableVersion="3" recordCount="40" xr:uid="{A47E8234-CE2C-4098-B122-C299FB623788}">
  <cacheSource type="worksheet">
    <worksheetSource name="TaskTable"/>
  </cacheSource>
  <cacheFields count="8">
    <cacheField name="Date" numFmtId="14">
      <sharedItems containsSemiMixedTypes="0" containsNonDate="0" containsDate="1" containsString="0" minDate="2025-05-01T00:00:00" maxDate="2025-05-21T00:00:00" count="2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sharedItems>
    </cacheField>
    <cacheField name="Employee Name" numFmtId="0">
      <sharedItems count="2">
        <s v="Yasmeen Rafique"/>
        <s v="Ali Khan"/>
      </sharedItems>
    </cacheField>
    <cacheField name="Task Name" numFmtId="0">
      <sharedItems/>
    </cacheField>
    <cacheField name="Task Category" numFmtId="0">
      <sharedItems count="12">
        <s v="Communication"/>
        <s v="Data"/>
        <s v="Documentation"/>
        <s v="Meeting"/>
        <s v="Development"/>
        <s v="Research"/>
        <s v="Presentation"/>
        <s v="Design"/>
        <s v="Testing"/>
        <s v="Planning"/>
        <s v="Finance"/>
        <s v="Client"/>
      </sharedItems>
    </cacheField>
    <cacheField name="Start Time" numFmtId="0">
      <sharedItems/>
    </cacheField>
    <cacheField name="End Time" numFmtId="0">
      <sharedItems/>
    </cacheField>
    <cacheField name="Hours Spent" numFmtId="0">
      <sharedItems containsSemiMixedTypes="0" containsString="0" containsNumber="1" containsInteger="1" minValue="2" maxValue="2"/>
    </cacheField>
    <cacheField name="Task Statu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s v="09:00 AM"/>
    <s v="11:00 AM"/>
    <n v="2"/>
    <x v="0"/>
  </r>
  <r>
    <x v="1"/>
    <x v="0"/>
    <x v="1"/>
    <x v="1"/>
    <s v="09:00 AM"/>
    <s v="11:00 AM"/>
    <n v="2"/>
    <x v="1"/>
  </r>
  <r>
    <x v="2"/>
    <x v="0"/>
    <x v="2"/>
    <x v="2"/>
    <s v="09:00 AM"/>
    <s v="11:00 AM"/>
    <n v="2"/>
    <x v="0"/>
  </r>
  <r>
    <x v="3"/>
    <x v="0"/>
    <x v="3"/>
    <x v="3"/>
    <s v="09:00 AM"/>
    <s v="11:00 AM"/>
    <n v="2"/>
    <x v="0"/>
  </r>
  <r>
    <x v="4"/>
    <x v="0"/>
    <x v="4"/>
    <x v="4"/>
    <s v="09:00 AM"/>
    <s v="11:00 AM"/>
    <n v="2"/>
    <x v="1"/>
  </r>
  <r>
    <x v="5"/>
    <x v="0"/>
    <x v="5"/>
    <x v="4"/>
    <s v="09:00 AM"/>
    <s v="11:00 AM"/>
    <n v="2"/>
    <x v="0"/>
  </r>
  <r>
    <x v="6"/>
    <x v="0"/>
    <x v="6"/>
    <x v="5"/>
    <s v="09:00 AM"/>
    <s v="11:00 AM"/>
    <n v="2"/>
    <x v="1"/>
  </r>
  <r>
    <x v="7"/>
    <x v="0"/>
    <x v="7"/>
    <x v="6"/>
    <s v="09:00 AM"/>
    <s v="11:00 AM"/>
    <n v="2"/>
    <x v="0"/>
  </r>
  <r>
    <x v="8"/>
    <x v="0"/>
    <x v="8"/>
    <x v="7"/>
    <s v="09:00 AM"/>
    <s v="11:00 AM"/>
    <n v="2"/>
    <x v="0"/>
  </r>
  <r>
    <x v="9"/>
    <x v="0"/>
    <x v="9"/>
    <x v="8"/>
    <s v="09:00 AM"/>
    <s v="11:00 AM"/>
    <n v="2"/>
    <x v="1"/>
  </r>
  <r>
    <x v="10"/>
    <x v="0"/>
    <x v="10"/>
    <x v="2"/>
    <s v="09:00 AM"/>
    <s v="11:00 AM"/>
    <n v="2"/>
    <x v="0"/>
  </r>
  <r>
    <x v="11"/>
    <x v="0"/>
    <x v="11"/>
    <x v="0"/>
    <s v="09:00 AM"/>
    <s v="11:00 AM"/>
    <n v="2"/>
    <x v="1"/>
  </r>
  <r>
    <x v="12"/>
    <x v="0"/>
    <x v="12"/>
    <x v="4"/>
    <s v="09:00 AM"/>
    <s v="11:00 AM"/>
    <n v="2"/>
    <x v="0"/>
  </r>
  <r>
    <x v="13"/>
    <x v="0"/>
    <x v="13"/>
    <x v="3"/>
    <s v="09:00 AM"/>
    <s v="11:00 AM"/>
    <n v="2"/>
    <x v="0"/>
  </r>
  <r>
    <x v="14"/>
    <x v="0"/>
    <x v="14"/>
    <x v="3"/>
    <s v="09:00 AM"/>
    <s v="11:00 AM"/>
    <n v="2"/>
    <x v="1"/>
  </r>
  <r>
    <x v="15"/>
    <x v="0"/>
    <x v="15"/>
    <x v="5"/>
    <s v="09:00 AM"/>
    <s v="11:00 AM"/>
    <n v="2"/>
    <x v="0"/>
  </r>
  <r>
    <x v="16"/>
    <x v="0"/>
    <x v="16"/>
    <x v="9"/>
    <s v="09:00 AM"/>
    <s v="11:00 AM"/>
    <n v="2"/>
    <x v="1"/>
  </r>
  <r>
    <x v="17"/>
    <x v="0"/>
    <x v="17"/>
    <x v="10"/>
    <s v="09:00 AM"/>
    <s v="11:00 AM"/>
    <n v="2"/>
    <x v="0"/>
  </r>
  <r>
    <x v="18"/>
    <x v="0"/>
    <x v="18"/>
    <x v="7"/>
    <s v="09:00 AM"/>
    <s v="11:00 AM"/>
    <n v="2"/>
    <x v="0"/>
  </r>
  <r>
    <x v="19"/>
    <x v="0"/>
    <x v="19"/>
    <x v="11"/>
    <s v="09:00 AM"/>
    <s v="11:00 AM"/>
    <n v="2"/>
    <x v="1"/>
  </r>
  <r>
    <x v="0"/>
    <x v="1"/>
    <x v="0"/>
    <x v="0"/>
    <s v="09:00 AM"/>
    <s v="11:00 AM"/>
    <n v="2"/>
    <x v="0"/>
  </r>
  <r>
    <x v="1"/>
    <x v="1"/>
    <x v="1"/>
    <x v="1"/>
    <s v="09:00 AM"/>
    <s v="11:00 AM"/>
    <n v="2"/>
    <x v="1"/>
  </r>
  <r>
    <x v="2"/>
    <x v="1"/>
    <x v="2"/>
    <x v="2"/>
    <s v="09:00 AM"/>
    <s v="11:00 AM"/>
    <n v="2"/>
    <x v="0"/>
  </r>
  <r>
    <x v="3"/>
    <x v="1"/>
    <x v="3"/>
    <x v="3"/>
    <s v="09:00 AM"/>
    <s v="11:00 AM"/>
    <n v="2"/>
    <x v="0"/>
  </r>
  <r>
    <x v="4"/>
    <x v="1"/>
    <x v="4"/>
    <x v="4"/>
    <s v="09:00 AM"/>
    <s v="11:00 AM"/>
    <n v="2"/>
    <x v="1"/>
  </r>
  <r>
    <x v="5"/>
    <x v="1"/>
    <x v="5"/>
    <x v="4"/>
    <s v="09:00 AM"/>
    <s v="11:00 AM"/>
    <n v="2"/>
    <x v="0"/>
  </r>
  <r>
    <x v="6"/>
    <x v="1"/>
    <x v="6"/>
    <x v="5"/>
    <s v="09:00 AM"/>
    <s v="11:00 AM"/>
    <n v="2"/>
    <x v="1"/>
  </r>
  <r>
    <x v="7"/>
    <x v="1"/>
    <x v="7"/>
    <x v="6"/>
    <s v="09:00 AM"/>
    <s v="11:00 AM"/>
    <n v="2"/>
    <x v="0"/>
  </r>
  <r>
    <x v="8"/>
    <x v="1"/>
    <x v="8"/>
    <x v="7"/>
    <s v="09:00 AM"/>
    <s v="11:00 AM"/>
    <n v="2"/>
    <x v="0"/>
  </r>
  <r>
    <x v="9"/>
    <x v="1"/>
    <x v="9"/>
    <x v="8"/>
    <s v="09:00 AM"/>
    <s v="11:00 AM"/>
    <n v="2"/>
    <x v="1"/>
  </r>
  <r>
    <x v="10"/>
    <x v="1"/>
    <x v="10"/>
    <x v="2"/>
    <s v="09:00 AM"/>
    <s v="11:00 AM"/>
    <n v="2"/>
    <x v="0"/>
  </r>
  <r>
    <x v="11"/>
    <x v="1"/>
    <x v="11"/>
    <x v="0"/>
    <s v="09:00 AM"/>
    <s v="11:00 AM"/>
    <n v="2"/>
    <x v="1"/>
  </r>
  <r>
    <x v="12"/>
    <x v="1"/>
    <x v="12"/>
    <x v="4"/>
    <s v="09:00 AM"/>
    <s v="11:00 AM"/>
    <n v="2"/>
    <x v="0"/>
  </r>
  <r>
    <x v="13"/>
    <x v="1"/>
    <x v="13"/>
    <x v="3"/>
    <s v="09:00 AM"/>
    <s v="11:00 AM"/>
    <n v="2"/>
    <x v="0"/>
  </r>
  <r>
    <x v="14"/>
    <x v="1"/>
    <x v="14"/>
    <x v="3"/>
    <s v="09:00 AM"/>
    <s v="11:00 AM"/>
    <n v="2"/>
    <x v="1"/>
  </r>
  <r>
    <x v="15"/>
    <x v="1"/>
    <x v="15"/>
    <x v="5"/>
    <s v="09:00 AM"/>
    <s v="11:00 AM"/>
    <n v="2"/>
    <x v="0"/>
  </r>
  <r>
    <x v="16"/>
    <x v="1"/>
    <x v="16"/>
    <x v="9"/>
    <s v="09:00 AM"/>
    <s v="11:00 AM"/>
    <n v="2"/>
    <x v="1"/>
  </r>
  <r>
    <x v="17"/>
    <x v="1"/>
    <x v="17"/>
    <x v="10"/>
    <s v="09:00 AM"/>
    <s v="11:00 AM"/>
    <n v="2"/>
    <x v="0"/>
  </r>
  <r>
    <x v="18"/>
    <x v="1"/>
    <x v="18"/>
    <x v="7"/>
    <s v="09:00 AM"/>
    <s v="11:00 AM"/>
    <n v="2"/>
    <x v="0"/>
  </r>
  <r>
    <x v="19"/>
    <x v="1"/>
    <x v="19"/>
    <x v="11"/>
    <s v="09:00 AM"/>
    <s v="11:00 AM"/>
    <n v="2"/>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s v="Email Response"/>
    <x v="0"/>
    <s v="09:00 AM"/>
    <s v="11:00 AM"/>
    <n v="2"/>
    <s v="Completed"/>
  </r>
  <r>
    <x v="1"/>
    <x v="0"/>
    <s v="Data Cleaning"/>
    <x v="1"/>
    <s v="09:00 AM"/>
    <s v="11:00 AM"/>
    <n v="2"/>
    <s v="In Progress"/>
  </r>
  <r>
    <x v="2"/>
    <x v="0"/>
    <s v="Report Writing"/>
    <x v="2"/>
    <s v="09:00 AM"/>
    <s v="11:00 AM"/>
    <n v="2"/>
    <s v="Completed"/>
  </r>
  <r>
    <x v="3"/>
    <x v="0"/>
    <s v="Client Meeting"/>
    <x v="3"/>
    <s v="09:00 AM"/>
    <s v="11:00 AM"/>
    <n v="2"/>
    <s v="Completed"/>
  </r>
  <r>
    <x v="4"/>
    <x v="0"/>
    <s v="Bug Fixing"/>
    <x v="4"/>
    <s v="09:00 AM"/>
    <s v="11:00 AM"/>
    <n v="2"/>
    <s v="In Progress"/>
  </r>
  <r>
    <x v="5"/>
    <x v="0"/>
    <s v="Code Review"/>
    <x v="4"/>
    <s v="09:00 AM"/>
    <s v="11:00 AM"/>
    <n v="2"/>
    <s v="Completed"/>
  </r>
  <r>
    <x v="6"/>
    <x v="0"/>
    <s v="Market Research"/>
    <x v="5"/>
    <s v="09:00 AM"/>
    <s v="11:00 AM"/>
    <n v="2"/>
    <s v="In Progress"/>
  </r>
  <r>
    <x v="7"/>
    <x v="0"/>
    <s v="Presentation"/>
    <x v="6"/>
    <s v="09:00 AM"/>
    <s v="11:00 AM"/>
    <n v="2"/>
    <s v="Completed"/>
  </r>
  <r>
    <x v="8"/>
    <x v="0"/>
    <s v="UX Review"/>
    <x v="7"/>
    <s v="09:00 AM"/>
    <s v="11:00 AM"/>
    <n v="2"/>
    <s v="Completed"/>
  </r>
  <r>
    <x v="9"/>
    <x v="0"/>
    <s v="Testing"/>
    <x v="8"/>
    <s v="09:00 AM"/>
    <s v="11:00 AM"/>
    <n v="2"/>
    <s v="In Progress"/>
  </r>
  <r>
    <x v="10"/>
    <x v="0"/>
    <s v="Documentation"/>
    <x v="2"/>
    <s v="09:00 AM"/>
    <s v="11:00 AM"/>
    <n v="2"/>
    <s v="Completed"/>
  </r>
  <r>
    <x v="11"/>
    <x v="0"/>
    <s v="Follow-up"/>
    <x v="0"/>
    <s v="09:00 AM"/>
    <s v="11:00 AM"/>
    <n v="2"/>
    <s v="In Progress"/>
  </r>
  <r>
    <x v="12"/>
    <x v="0"/>
    <s v="Dashboard Update"/>
    <x v="4"/>
    <s v="09:00 AM"/>
    <s v="11:00 AM"/>
    <n v="2"/>
    <s v="Completed"/>
  </r>
  <r>
    <x v="13"/>
    <x v="0"/>
    <s v="Strategy Call"/>
    <x v="3"/>
    <s v="09:00 AM"/>
    <s v="11:00 AM"/>
    <n v="2"/>
    <s v="Completed"/>
  </r>
  <r>
    <x v="14"/>
    <x v="0"/>
    <s v="Team Sync"/>
    <x v="3"/>
    <s v="09:00 AM"/>
    <s v="11:00 AM"/>
    <n v="2"/>
    <s v="In Progress"/>
  </r>
  <r>
    <x v="15"/>
    <x v="0"/>
    <s v="User Feedback"/>
    <x v="5"/>
    <s v="09:00 AM"/>
    <s v="11:00 AM"/>
    <n v="2"/>
    <s v="Completed"/>
  </r>
  <r>
    <x v="16"/>
    <x v="0"/>
    <s v="Task Planning"/>
    <x v="9"/>
    <s v="09:00 AM"/>
    <s v="11:00 AM"/>
    <n v="2"/>
    <s v="In Progress"/>
  </r>
  <r>
    <x v="17"/>
    <x v="0"/>
    <s v="Budget Review"/>
    <x v="10"/>
    <s v="09:00 AM"/>
    <s v="11:00 AM"/>
    <n v="2"/>
    <s v="Completed"/>
  </r>
  <r>
    <x v="18"/>
    <x v="0"/>
    <s v="Design Mockups"/>
    <x v="7"/>
    <s v="09:00 AM"/>
    <s v="11:00 AM"/>
    <n v="2"/>
    <s v="Completed"/>
  </r>
  <r>
    <x v="19"/>
    <x v="0"/>
    <s v="Client Call"/>
    <x v="11"/>
    <s v="09:00 AM"/>
    <s v="11:00 AM"/>
    <n v="2"/>
    <s v="In Progress"/>
  </r>
  <r>
    <x v="0"/>
    <x v="1"/>
    <s v="Email Response"/>
    <x v="0"/>
    <s v="09:00 AM"/>
    <s v="11:00 AM"/>
    <n v="2"/>
    <s v="Completed"/>
  </r>
  <r>
    <x v="1"/>
    <x v="1"/>
    <s v="Data Cleaning"/>
    <x v="1"/>
    <s v="09:00 AM"/>
    <s v="11:00 AM"/>
    <n v="2"/>
    <s v="In Progress"/>
  </r>
  <r>
    <x v="2"/>
    <x v="1"/>
    <s v="Report Writing"/>
    <x v="2"/>
    <s v="09:00 AM"/>
    <s v="11:00 AM"/>
    <n v="2"/>
    <s v="Completed"/>
  </r>
  <r>
    <x v="3"/>
    <x v="1"/>
    <s v="Client Meeting"/>
    <x v="3"/>
    <s v="09:00 AM"/>
    <s v="11:00 AM"/>
    <n v="2"/>
    <s v="Completed"/>
  </r>
  <r>
    <x v="4"/>
    <x v="1"/>
    <s v="Bug Fixing"/>
    <x v="4"/>
    <s v="09:00 AM"/>
    <s v="11:00 AM"/>
    <n v="2"/>
    <s v="In Progress"/>
  </r>
  <r>
    <x v="5"/>
    <x v="1"/>
    <s v="Code Review"/>
    <x v="4"/>
    <s v="09:00 AM"/>
    <s v="11:00 AM"/>
    <n v="2"/>
    <s v="Completed"/>
  </r>
  <r>
    <x v="6"/>
    <x v="1"/>
    <s v="Market Research"/>
    <x v="5"/>
    <s v="09:00 AM"/>
    <s v="11:00 AM"/>
    <n v="2"/>
    <s v="In Progress"/>
  </r>
  <r>
    <x v="7"/>
    <x v="1"/>
    <s v="Presentation"/>
    <x v="6"/>
    <s v="09:00 AM"/>
    <s v="11:00 AM"/>
    <n v="2"/>
    <s v="Completed"/>
  </r>
  <r>
    <x v="8"/>
    <x v="1"/>
    <s v="UX Review"/>
    <x v="7"/>
    <s v="09:00 AM"/>
    <s v="11:00 AM"/>
    <n v="2"/>
    <s v="Completed"/>
  </r>
  <r>
    <x v="9"/>
    <x v="1"/>
    <s v="Testing"/>
    <x v="8"/>
    <s v="09:00 AM"/>
    <s v="11:00 AM"/>
    <n v="2"/>
    <s v="In Progress"/>
  </r>
  <r>
    <x v="10"/>
    <x v="1"/>
    <s v="Documentation"/>
    <x v="2"/>
    <s v="09:00 AM"/>
    <s v="11:00 AM"/>
    <n v="2"/>
    <s v="Completed"/>
  </r>
  <r>
    <x v="11"/>
    <x v="1"/>
    <s v="Follow-up"/>
    <x v="0"/>
    <s v="09:00 AM"/>
    <s v="11:00 AM"/>
    <n v="2"/>
    <s v="In Progress"/>
  </r>
  <r>
    <x v="12"/>
    <x v="1"/>
    <s v="Dashboard Update"/>
    <x v="4"/>
    <s v="09:00 AM"/>
    <s v="11:00 AM"/>
    <n v="2"/>
    <s v="Completed"/>
  </r>
  <r>
    <x v="13"/>
    <x v="1"/>
    <s v="Strategy Call"/>
    <x v="3"/>
    <s v="09:00 AM"/>
    <s v="11:00 AM"/>
    <n v="2"/>
    <s v="Completed"/>
  </r>
  <r>
    <x v="14"/>
    <x v="1"/>
    <s v="Team Sync"/>
    <x v="3"/>
    <s v="09:00 AM"/>
    <s v="11:00 AM"/>
    <n v="2"/>
    <s v="In Progress"/>
  </r>
  <r>
    <x v="15"/>
    <x v="1"/>
    <s v="User Feedback"/>
    <x v="5"/>
    <s v="09:00 AM"/>
    <s v="11:00 AM"/>
    <n v="2"/>
    <s v="Completed"/>
  </r>
  <r>
    <x v="16"/>
    <x v="1"/>
    <s v="Task Planning"/>
    <x v="9"/>
    <s v="09:00 AM"/>
    <s v="11:00 AM"/>
    <n v="2"/>
    <s v="In Progress"/>
  </r>
  <r>
    <x v="17"/>
    <x v="1"/>
    <s v="Budget Review"/>
    <x v="10"/>
    <s v="09:00 AM"/>
    <s v="11:00 AM"/>
    <n v="2"/>
    <s v="Completed"/>
  </r>
  <r>
    <x v="18"/>
    <x v="1"/>
    <s v="Design Mockups"/>
    <x v="7"/>
    <s v="09:00 AM"/>
    <s v="11:00 AM"/>
    <n v="2"/>
    <s v="Completed"/>
  </r>
  <r>
    <x v="19"/>
    <x v="1"/>
    <s v="Client Call"/>
    <x v="11"/>
    <s v="09:00 AM"/>
    <s v="11:00 AM"/>
    <n v="2"/>
    <s v="In Progres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D82B64-F58A-4A50-AF5A-E26CB8798AC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6" firstHeaderRow="1" firstDataRow="1" firstDataCol="1"/>
  <pivotFields count="8">
    <pivotField numFmtId="14" showAll="0">
      <items count="21">
        <item x="0"/>
        <item x="1"/>
        <item x="2"/>
        <item x="3"/>
        <item x="4"/>
        <item x="5"/>
        <item x="6"/>
        <item x="7"/>
        <item x="8"/>
        <item x="9"/>
        <item x="10"/>
        <item x="11"/>
        <item x="12"/>
        <item x="13"/>
        <item x="14"/>
        <item x="15"/>
        <item x="16"/>
        <item x="17"/>
        <item x="18"/>
        <item x="19"/>
        <item t="default"/>
      </items>
    </pivotField>
    <pivotField axis="axisRow" showAll="0">
      <items count="3">
        <item x="1"/>
        <item x="0"/>
        <item t="default"/>
      </items>
    </pivotField>
    <pivotField showAll="0"/>
    <pivotField showAll="0">
      <items count="13">
        <item x="11"/>
        <item x="0"/>
        <item x="1"/>
        <item x="7"/>
        <item x="4"/>
        <item x="2"/>
        <item x="10"/>
        <item x="3"/>
        <item x="9"/>
        <item x="6"/>
        <item x="5"/>
        <item x="8"/>
        <item t="default"/>
      </items>
    </pivotField>
    <pivotField showAll="0"/>
    <pivotField showAll="0"/>
    <pivotField dataField="1" showAll="0"/>
    <pivotField showAll="0">
      <items count="3">
        <item x="0"/>
        <item x="1"/>
        <item t="default"/>
      </items>
    </pivotField>
  </pivotFields>
  <rowFields count="1">
    <field x="1"/>
  </rowFields>
  <rowItems count="3">
    <i>
      <x/>
    </i>
    <i>
      <x v="1"/>
    </i>
    <i t="grand">
      <x/>
    </i>
  </rowItems>
  <colItems count="1">
    <i/>
  </colItems>
  <dataFields count="1">
    <dataField name="Sum of Hours Spent"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FD267C-E6C3-4527-B4DE-5C49D23174FD}"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6" firstHeaderRow="1" firstDataRow="1" firstDataCol="1"/>
  <pivotFields count="8">
    <pivotField numFmtId="14" showAll="0">
      <items count="21">
        <item x="0"/>
        <item x="1"/>
        <item x="2"/>
        <item x="3"/>
        <item x="4"/>
        <item x="5"/>
        <item x="6"/>
        <item x="7"/>
        <item x="8"/>
        <item x="9"/>
        <item x="10"/>
        <item x="11"/>
        <item x="12"/>
        <item x="13"/>
        <item x="14"/>
        <item x="15"/>
        <item x="16"/>
        <item x="17"/>
        <item x="18"/>
        <item x="19"/>
        <item t="default"/>
      </items>
    </pivotField>
    <pivotField showAll="0">
      <items count="3">
        <item x="1"/>
        <item x="0"/>
        <item t="default"/>
      </items>
    </pivotField>
    <pivotField dataField="1" showAll="0">
      <items count="21">
        <item x="17"/>
        <item x="4"/>
        <item x="19"/>
        <item x="3"/>
        <item x="5"/>
        <item x="12"/>
        <item x="1"/>
        <item x="18"/>
        <item x="10"/>
        <item x="0"/>
        <item x="11"/>
        <item x="6"/>
        <item x="7"/>
        <item x="2"/>
        <item x="13"/>
        <item x="16"/>
        <item x="14"/>
        <item x="9"/>
        <item x="15"/>
        <item x="8"/>
        <item t="default"/>
      </items>
    </pivotField>
    <pivotField showAll="0">
      <items count="13">
        <item x="11"/>
        <item x="0"/>
        <item x="1"/>
        <item x="7"/>
        <item x="4"/>
        <item x="2"/>
        <item x="10"/>
        <item x="3"/>
        <item x="9"/>
        <item x="6"/>
        <item x="5"/>
        <item x="8"/>
        <item t="default"/>
      </items>
    </pivotField>
    <pivotField showAll="0"/>
    <pivotField showAll="0"/>
    <pivotField showAll="0"/>
    <pivotField axis="axisRow" showAll="0">
      <items count="3">
        <item x="0"/>
        <item x="1"/>
        <item t="default"/>
      </items>
    </pivotField>
  </pivotFields>
  <rowFields count="1">
    <field x="7"/>
  </rowFields>
  <rowItems count="3">
    <i>
      <x/>
    </i>
    <i>
      <x v="1"/>
    </i>
    <i t="grand">
      <x/>
    </i>
  </rowItems>
  <colItems count="1">
    <i/>
  </colItems>
  <dataFields count="1">
    <dataField name="Count of Task Name" fld="2"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7" count="1" selected="0">
            <x v="0"/>
          </reference>
        </references>
      </pivotArea>
    </chartFormat>
    <chartFormat chart="2" format="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657F16-5ACA-47F6-924B-F03E5126F264}"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6" firstHeaderRow="1" firstDataRow="1" firstDataCol="1"/>
  <pivotFields count="8">
    <pivotField numFmtId="14" showAll="0">
      <items count="21">
        <item x="0"/>
        <item x="1"/>
        <item x="2"/>
        <item x="3"/>
        <item x="4"/>
        <item x="5"/>
        <item x="6"/>
        <item x="7"/>
        <item x="8"/>
        <item x="9"/>
        <item x="10"/>
        <item x="11"/>
        <item x="12"/>
        <item x="13"/>
        <item x="14"/>
        <item x="15"/>
        <item x="16"/>
        <item x="17"/>
        <item x="18"/>
        <item x="19"/>
        <item t="default"/>
      </items>
    </pivotField>
    <pivotField showAll="0">
      <items count="3">
        <item x="1"/>
        <item x="0"/>
        <item t="default"/>
      </items>
    </pivotField>
    <pivotField showAll="0"/>
    <pivotField axis="axisRow" showAll="0">
      <items count="13">
        <item x="11"/>
        <item x="0"/>
        <item x="1"/>
        <item x="7"/>
        <item x="4"/>
        <item x="2"/>
        <item x="10"/>
        <item x="3"/>
        <item x="9"/>
        <item x="6"/>
        <item x="5"/>
        <item x="8"/>
        <item t="default"/>
      </items>
    </pivotField>
    <pivotField showAll="0"/>
    <pivotField showAll="0"/>
    <pivotField dataField="1" showAll="0"/>
    <pivotField showAll="0">
      <items count="3">
        <item x="0"/>
        <item x="1"/>
        <item t="default"/>
      </items>
    </pivotField>
  </pivotFields>
  <rowFields count="1">
    <field x="3"/>
  </rowFields>
  <rowItems count="13">
    <i>
      <x/>
    </i>
    <i>
      <x v="1"/>
    </i>
    <i>
      <x v="2"/>
    </i>
    <i>
      <x v="3"/>
    </i>
    <i>
      <x v="4"/>
    </i>
    <i>
      <x v="5"/>
    </i>
    <i>
      <x v="6"/>
    </i>
    <i>
      <x v="7"/>
    </i>
    <i>
      <x v="8"/>
    </i>
    <i>
      <x v="9"/>
    </i>
    <i>
      <x v="10"/>
    </i>
    <i>
      <x v="11"/>
    </i>
    <i t="grand">
      <x/>
    </i>
  </rowItems>
  <colItems count="1">
    <i/>
  </colItems>
  <dataFields count="1">
    <dataField name="Sum of Hours Spent" fld="6" baseField="0" baseItem="0"/>
  </dataField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3" count="1" selected="0">
            <x v="10"/>
          </reference>
        </references>
      </pivotArea>
    </chartFormat>
    <chartFormat chart="2" format="4">
      <pivotArea type="data" outline="0" fieldPosition="0">
        <references count="2">
          <reference field="4294967294" count="1" selected="0">
            <x v="0"/>
          </reference>
          <reference field="3" count="1" selected="0">
            <x v="7"/>
          </reference>
        </references>
      </pivotArea>
    </chartFormat>
    <chartFormat chart="2" format="5">
      <pivotArea type="data" outline="0" fieldPosition="0">
        <references count="2">
          <reference field="4294967294" count="1" selected="0">
            <x v="0"/>
          </reference>
          <reference field="3" count="1" selected="0">
            <x v="4"/>
          </reference>
        </references>
      </pivotArea>
    </chartFormat>
    <chartFormat chart="2"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F6446D-FD45-4A2E-92B7-22FA7732E6BE}"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24" firstHeaderRow="1" firstDataRow="1" firstDataCol="1"/>
  <pivotFields count="8">
    <pivotField axis="axisRow" numFmtId="14" showAll="0">
      <items count="21">
        <item x="0"/>
        <item x="1"/>
        <item x="2"/>
        <item x="3"/>
        <item x="4"/>
        <item x="5"/>
        <item x="6"/>
        <item x="7"/>
        <item x="8"/>
        <item x="9"/>
        <item x="10"/>
        <item x="11"/>
        <item x="12"/>
        <item x="13"/>
        <item x="14"/>
        <item x="15"/>
        <item x="16"/>
        <item x="17"/>
        <item x="18"/>
        <item x="19"/>
        <item t="default"/>
      </items>
    </pivotField>
    <pivotField showAll="0">
      <items count="3">
        <item x="1"/>
        <item x="0"/>
        <item t="default"/>
      </items>
    </pivotField>
    <pivotField dataField="1" showAll="0"/>
    <pivotField showAll="0">
      <items count="13">
        <item x="11"/>
        <item x="0"/>
        <item x="1"/>
        <item x="7"/>
        <item x="4"/>
        <item x="2"/>
        <item x="10"/>
        <item x="3"/>
        <item x="9"/>
        <item x="6"/>
        <item x="5"/>
        <item x="8"/>
        <item t="default"/>
      </items>
    </pivotField>
    <pivotField showAll="0"/>
    <pivotField showAll="0"/>
    <pivotField showAll="0"/>
    <pivotField showAll="0">
      <items count="3">
        <item x="0"/>
        <item x="1"/>
        <item t="default"/>
      </items>
    </pivotField>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Count of Task Name" fld="2"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357330-ECAB-4202-ADE6-D73E10658744}"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N7" firstHeaderRow="1" firstDataRow="2" firstDataCol="1"/>
  <pivotFields count="8">
    <pivotField numFmtId="14" showAll="0"/>
    <pivotField axis="axisRow" showAll="0">
      <items count="3">
        <item x="1"/>
        <item x="0"/>
        <item t="default"/>
      </items>
    </pivotField>
    <pivotField showAll="0"/>
    <pivotField axis="axisCol" showAll="0">
      <items count="13">
        <item x="11"/>
        <item x="0"/>
        <item x="1"/>
        <item x="7"/>
        <item x="4"/>
        <item x="2"/>
        <item x="10"/>
        <item x="3"/>
        <item x="9"/>
        <item x="6"/>
        <item x="5"/>
        <item x="8"/>
        <item t="default"/>
      </items>
    </pivotField>
    <pivotField showAll="0"/>
    <pivotField showAll="0"/>
    <pivotField dataField="1" showAll="0"/>
    <pivotField showAll="0"/>
  </pivotFields>
  <rowFields count="1">
    <field x="1"/>
  </rowFields>
  <rowItems count="3">
    <i>
      <x/>
    </i>
    <i>
      <x v="1"/>
    </i>
    <i t="grand">
      <x/>
    </i>
  </rowItems>
  <colFields count="1">
    <field x="3"/>
  </colFields>
  <colItems count="13">
    <i>
      <x/>
    </i>
    <i>
      <x v="1"/>
    </i>
    <i>
      <x v="2"/>
    </i>
    <i>
      <x v="3"/>
    </i>
    <i>
      <x v="4"/>
    </i>
    <i>
      <x v="5"/>
    </i>
    <i>
      <x v="6"/>
    </i>
    <i>
      <x v="7"/>
    </i>
    <i>
      <x v="8"/>
    </i>
    <i>
      <x v="9"/>
    </i>
    <i>
      <x v="10"/>
    </i>
    <i>
      <x v="11"/>
    </i>
    <i t="grand">
      <x/>
    </i>
  </colItems>
  <dataFields count="1">
    <dataField name="Sum of Hours Spent" fld="6" baseField="0" baseItem="0"/>
  </dataFields>
  <chartFormats count="1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F305D9CB-E685-47F5-9CD5-3749BCA85C29}" sourceName="Date">
  <pivotTables>
    <pivotTable tabId="5" name="PivotTable4"/>
    <pivotTable tabId="4" name="PivotTable3"/>
    <pivotTable tabId="3" name="PivotTable2"/>
    <pivotTable tabId="2" name="PivotTable1"/>
  </pivotTables>
  <data>
    <tabular pivotCacheId="913320447">
      <items count="20">
        <i x="0" s="1"/>
        <i x="1" s="1"/>
        <i x="2" s="1"/>
        <i x="3" s="1"/>
        <i x="4" s="1"/>
        <i x="5" s="1"/>
        <i x="6" s="1"/>
        <i x="7" s="1"/>
        <i x="8" s="1"/>
        <i x="9" s="1"/>
        <i x="10" s="1"/>
        <i x="11" s="1"/>
        <i x="12" s="1"/>
        <i x="13" s="1"/>
        <i x="14" s="1"/>
        <i x="15" s="1"/>
        <i x="16" s="1"/>
        <i x="17" s="1"/>
        <i x="18" s="1"/>
        <i x="1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Name" xr10:uid="{C40805A2-EC78-470D-A6B7-77047CFDFDF7}" sourceName="Employee Name">
  <pivotTables>
    <pivotTable tabId="5" name="PivotTable4"/>
    <pivotTable tabId="4" name="PivotTable3"/>
    <pivotTable tabId="3" name="PivotTable2"/>
    <pivotTable tabId="2" name="PivotTable1"/>
  </pivotTables>
  <data>
    <tabular pivotCacheId="91332044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sk_Category" xr10:uid="{8C4FB4CA-FA86-4B3C-A067-1485114C3D49}" sourceName="Task Category">
  <pivotTables>
    <pivotTable tabId="5" name="PivotTable4"/>
    <pivotTable tabId="4" name="PivotTable3"/>
    <pivotTable tabId="3" name="PivotTable2"/>
    <pivotTable tabId="2" name="PivotTable1"/>
  </pivotTables>
  <data>
    <tabular pivotCacheId="913320447">
      <items count="12">
        <i x="11" s="1"/>
        <i x="0" s="1"/>
        <i x="1" s="1"/>
        <i x="7" s="1"/>
        <i x="4" s="1"/>
        <i x="2" s="1"/>
        <i x="10" s="1"/>
        <i x="3" s="1"/>
        <i x="9" s="1"/>
        <i x="6" s="1"/>
        <i x="5" s="1"/>
        <i x="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sk_Status" xr10:uid="{4DAB5410-D984-4DB0-BB45-E143A34BF96A}" sourceName="Task Status">
  <pivotTables>
    <pivotTable tabId="5" name="PivotTable4"/>
    <pivotTable tabId="4" name="PivotTable3"/>
    <pivotTable tabId="3" name="PivotTable2"/>
    <pivotTable tabId="2" name="PivotTable1"/>
  </pivotTables>
  <data>
    <tabular pivotCacheId="91332044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EF03E11E-B18D-4F38-A3AD-D83A2EC62689}" cache="Slicer_Date" caption="Date" style="Slicer Style 1" rowHeight="241300"/>
  <slicer name="Employee Name" xr10:uid="{FD29F80A-0FEB-4122-BFF0-8221C8A7ED62}" cache="Slicer_Employee_Name" caption="Employee Name" style="Slicer Style 1" rowHeight="241300"/>
  <slicer name="Task Category" xr10:uid="{A27C4923-0A99-46B4-AA1B-6CEC437A5CBD}" cache="Slicer_Task_Category" caption="Task Category" startItem="4" style="Slicer Style 1" rowHeight="241300"/>
  <slicer name="Task Status" xr10:uid="{F377F1EB-F14F-49FF-9861-372707A774CB}" cache="Slicer_Task_Status" caption="Task Status"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925A7C-B3F7-4C5D-8CBB-7615DF4E6F95}" name="TaskTable" displayName="TaskTable" ref="A1:H41" totalsRowShown="0" headerRowDxfId="5" headerRowBorderDxfId="4" tableBorderDxfId="3">
  <autoFilter ref="A1:H41" xr:uid="{55925A7C-B3F7-4C5D-8CBB-7615DF4E6F95}"/>
  <tableColumns count="8">
    <tableColumn id="1" xr3:uid="{89941F38-4BF7-41AC-93FF-71E6D9236C00}" name="Date" dataDxfId="2"/>
    <tableColumn id="2" xr3:uid="{3DA430E7-21CB-4647-8473-6332F69A0C1D}" name="Employee Name"/>
    <tableColumn id="3" xr3:uid="{12F5EA6C-509A-4C26-9039-0949D157A0A7}" name="Task Name"/>
    <tableColumn id="4" xr3:uid="{39F585FC-6AA4-48B3-9EC6-2763BBA72626}" name="Task Category"/>
    <tableColumn id="5" xr3:uid="{0B1747FC-624F-46CA-889C-8363082C7E7B}" name="Start Time"/>
    <tableColumn id="6" xr3:uid="{C24EB8E6-53CE-4FB9-A068-5FD74C456B98}" name="End Time"/>
    <tableColumn id="7" xr3:uid="{5889A2B6-791C-4DA7-9826-F9413B135343}" name="Hours Spent"/>
    <tableColumn id="8" xr3:uid="{89054256-8300-42B0-9C7E-3725BB25E044}" name="Task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9B7D5-07F0-499F-9CC7-AFC6E6F372BC}">
  <dimension ref="A3:B6"/>
  <sheetViews>
    <sheetView workbookViewId="0">
      <selection activeCell="A3" sqref="A3"/>
    </sheetView>
  </sheetViews>
  <sheetFormatPr defaultRowHeight="14.5" x14ac:dyDescent="0.35"/>
  <cols>
    <col min="1" max="1" width="15.26953125" bestFit="1" customWidth="1"/>
    <col min="2" max="2" width="17.54296875" bestFit="1" customWidth="1"/>
  </cols>
  <sheetData>
    <row r="3" spans="1:2" x14ac:dyDescent="0.35">
      <c r="A3" s="2" t="s">
        <v>43</v>
      </c>
      <c r="B3" t="s">
        <v>45</v>
      </c>
    </row>
    <row r="4" spans="1:2" x14ac:dyDescent="0.35">
      <c r="A4" s="3" t="s">
        <v>9</v>
      </c>
      <c r="B4" s="4">
        <v>40</v>
      </c>
    </row>
    <row r="5" spans="1:2" x14ac:dyDescent="0.35">
      <c r="A5" s="3" t="s">
        <v>8</v>
      </c>
      <c r="B5" s="4">
        <v>40</v>
      </c>
    </row>
    <row r="6" spans="1:2" x14ac:dyDescent="0.35">
      <c r="A6" s="3" t="s">
        <v>44</v>
      </c>
      <c r="B6" s="4">
        <v>80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A052D-556B-40F6-BE46-D360C2FDAEA8}">
  <dimension ref="A3:B6"/>
  <sheetViews>
    <sheetView workbookViewId="0">
      <selection activeCell="A3" sqref="A3"/>
    </sheetView>
  </sheetViews>
  <sheetFormatPr defaultRowHeight="14.5" x14ac:dyDescent="0.35"/>
  <cols>
    <col min="1" max="1" width="12.36328125" bestFit="1" customWidth="1"/>
    <col min="2" max="2" width="17.90625" bestFit="1" customWidth="1"/>
  </cols>
  <sheetData>
    <row r="3" spans="1:2" x14ac:dyDescent="0.35">
      <c r="A3" s="2" t="s">
        <v>43</v>
      </c>
      <c r="B3" t="s">
        <v>46</v>
      </c>
    </row>
    <row r="4" spans="1:2" x14ac:dyDescent="0.35">
      <c r="A4" s="3" t="s">
        <v>41</v>
      </c>
      <c r="B4" s="4">
        <v>24</v>
      </c>
    </row>
    <row r="5" spans="1:2" x14ac:dyDescent="0.35">
      <c r="A5" s="3" t="s">
        <v>42</v>
      </c>
      <c r="B5" s="4">
        <v>16</v>
      </c>
    </row>
    <row r="6" spans="1:2" x14ac:dyDescent="0.35">
      <c r="A6" s="3" t="s">
        <v>44</v>
      </c>
      <c r="B6" s="4">
        <v>40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8E8EC-E4BC-4D58-8D2C-7600E6D611F6}">
  <dimension ref="A3:B16"/>
  <sheetViews>
    <sheetView workbookViewId="0">
      <selection activeCell="A3" sqref="A3"/>
    </sheetView>
  </sheetViews>
  <sheetFormatPr defaultRowHeight="14.5" x14ac:dyDescent="0.35"/>
  <cols>
    <col min="1" max="1" width="14.08984375" bestFit="1" customWidth="1"/>
    <col min="2" max="2" width="17.54296875" bestFit="1" customWidth="1"/>
  </cols>
  <sheetData>
    <row r="3" spans="1:2" x14ac:dyDescent="0.35">
      <c r="A3" s="2" t="s">
        <v>43</v>
      </c>
      <c r="B3" t="s">
        <v>45</v>
      </c>
    </row>
    <row r="4" spans="1:2" x14ac:dyDescent="0.35">
      <c r="A4" s="3" t="s">
        <v>38</v>
      </c>
      <c r="B4" s="4">
        <v>4</v>
      </c>
    </row>
    <row r="5" spans="1:2" x14ac:dyDescent="0.35">
      <c r="A5" s="3" t="s">
        <v>30</v>
      </c>
      <c r="B5" s="4">
        <v>8</v>
      </c>
    </row>
    <row r="6" spans="1:2" x14ac:dyDescent="0.35">
      <c r="A6" s="3" t="s">
        <v>31</v>
      </c>
      <c r="B6" s="4">
        <v>4</v>
      </c>
    </row>
    <row r="7" spans="1:2" x14ac:dyDescent="0.35">
      <c r="A7" s="3" t="s">
        <v>35</v>
      </c>
      <c r="B7" s="4">
        <v>8</v>
      </c>
    </row>
    <row r="8" spans="1:2" x14ac:dyDescent="0.35">
      <c r="A8" s="3" t="s">
        <v>33</v>
      </c>
      <c r="B8" s="4">
        <v>12</v>
      </c>
    </row>
    <row r="9" spans="1:2" x14ac:dyDescent="0.35">
      <c r="A9" s="3" t="s">
        <v>20</v>
      </c>
      <c r="B9" s="4">
        <v>8</v>
      </c>
    </row>
    <row r="10" spans="1:2" x14ac:dyDescent="0.35">
      <c r="A10" s="3" t="s">
        <v>37</v>
      </c>
      <c r="B10" s="4">
        <v>4</v>
      </c>
    </row>
    <row r="11" spans="1:2" x14ac:dyDescent="0.35">
      <c r="A11" s="3" t="s">
        <v>32</v>
      </c>
      <c r="B11" s="4">
        <v>12</v>
      </c>
    </row>
    <row r="12" spans="1:2" x14ac:dyDescent="0.35">
      <c r="A12" s="3" t="s">
        <v>36</v>
      </c>
      <c r="B12" s="4">
        <v>4</v>
      </c>
    </row>
    <row r="13" spans="1:2" x14ac:dyDescent="0.35">
      <c r="A13" s="3" t="s">
        <v>17</v>
      </c>
      <c r="B13" s="4">
        <v>4</v>
      </c>
    </row>
    <row r="14" spans="1:2" x14ac:dyDescent="0.35">
      <c r="A14" s="3" t="s">
        <v>34</v>
      </c>
      <c r="B14" s="4">
        <v>8</v>
      </c>
    </row>
    <row r="15" spans="1:2" x14ac:dyDescent="0.35">
      <c r="A15" s="3" t="s">
        <v>19</v>
      </c>
      <c r="B15" s="4">
        <v>4</v>
      </c>
    </row>
    <row r="16" spans="1:2" x14ac:dyDescent="0.35">
      <c r="A16" s="3" t="s">
        <v>44</v>
      </c>
      <c r="B16" s="4">
        <v>80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04C05-E130-4FDE-B4ED-F2607F692FE0}">
  <dimension ref="A3:B24"/>
  <sheetViews>
    <sheetView workbookViewId="0">
      <selection activeCell="B14" sqref="B14"/>
    </sheetView>
  </sheetViews>
  <sheetFormatPr defaultRowHeight="14.5" x14ac:dyDescent="0.35"/>
  <cols>
    <col min="1" max="1" width="12.36328125" bestFit="1" customWidth="1"/>
    <col min="2" max="2" width="17.90625" bestFit="1" customWidth="1"/>
  </cols>
  <sheetData>
    <row r="3" spans="1:2" x14ac:dyDescent="0.35">
      <c r="A3" s="2" t="s">
        <v>43</v>
      </c>
      <c r="B3" t="s">
        <v>46</v>
      </c>
    </row>
    <row r="4" spans="1:2" x14ac:dyDescent="0.35">
      <c r="A4" s="5">
        <v>45778</v>
      </c>
      <c r="B4" s="4">
        <v>2</v>
      </c>
    </row>
    <row r="5" spans="1:2" x14ac:dyDescent="0.35">
      <c r="A5" s="5">
        <v>45779</v>
      </c>
      <c r="B5" s="4">
        <v>2</v>
      </c>
    </row>
    <row r="6" spans="1:2" x14ac:dyDescent="0.35">
      <c r="A6" s="5">
        <v>45780</v>
      </c>
      <c r="B6" s="4">
        <v>2</v>
      </c>
    </row>
    <row r="7" spans="1:2" x14ac:dyDescent="0.35">
      <c r="A7" s="5">
        <v>45781</v>
      </c>
      <c r="B7" s="4">
        <v>2</v>
      </c>
    </row>
    <row r="8" spans="1:2" x14ac:dyDescent="0.35">
      <c r="A8" s="5">
        <v>45782</v>
      </c>
      <c r="B8" s="4">
        <v>2</v>
      </c>
    </row>
    <row r="9" spans="1:2" x14ac:dyDescent="0.35">
      <c r="A9" s="5">
        <v>45783</v>
      </c>
      <c r="B9" s="4">
        <v>2</v>
      </c>
    </row>
    <row r="10" spans="1:2" x14ac:dyDescent="0.35">
      <c r="A10" s="5">
        <v>45784</v>
      </c>
      <c r="B10" s="4">
        <v>2</v>
      </c>
    </row>
    <row r="11" spans="1:2" x14ac:dyDescent="0.35">
      <c r="A11" s="5">
        <v>45785</v>
      </c>
      <c r="B11" s="4">
        <v>2</v>
      </c>
    </row>
    <row r="12" spans="1:2" x14ac:dyDescent="0.35">
      <c r="A12" s="5">
        <v>45786</v>
      </c>
      <c r="B12" s="4">
        <v>2</v>
      </c>
    </row>
    <row r="13" spans="1:2" x14ac:dyDescent="0.35">
      <c r="A13" s="5">
        <v>45787</v>
      </c>
      <c r="B13" s="4">
        <v>2</v>
      </c>
    </row>
    <row r="14" spans="1:2" x14ac:dyDescent="0.35">
      <c r="A14" s="5">
        <v>45788</v>
      </c>
      <c r="B14" s="4">
        <v>2</v>
      </c>
    </row>
    <row r="15" spans="1:2" x14ac:dyDescent="0.35">
      <c r="A15" s="5">
        <v>45789</v>
      </c>
      <c r="B15" s="4">
        <v>2</v>
      </c>
    </row>
    <row r="16" spans="1:2" x14ac:dyDescent="0.35">
      <c r="A16" s="5">
        <v>45790</v>
      </c>
      <c r="B16" s="4">
        <v>2</v>
      </c>
    </row>
    <row r="17" spans="1:2" x14ac:dyDescent="0.35">
      <c r="A17" s="5">
        <v>45791</v>
      </c>
      <c r="B17" s="4">
        <v>2</v>
      </c>
    </row>
    <row r="18" spans="1:2" x14ac:dyDescent="0.35">
      <c r="A18" s="5">
        <v>45792</v>
      </c>
      <c r="B18" s="4">
        <v>2</v>
      </c>
    </row>
    <row r="19" spans="1:2" x14ac:dyDescent="0.35">
      <c r="A19" s="5">
        <v>45793</v>
      </c>
      <c r="B19" s="4">
        <v>2</v>
      </c>
    </row>
    <row r="20" spans="1:2" x14ac:dyDescent="0.35">
      <c r="A20" s="5">
        <v>45794</v>
      </c>
      <c r="B20" s="4">
        <v>2</v>
      </c>
    </row>
    <row r="21" spans="1:2" x14ac:dyDescent="0.35">
      <c r="A21" s="5">
        <v>45795</v>
      </c>
      <c r="B21" s="4">
        <v>2</v>
      </c>
    </row>
    <row r="22" spans="1:2" x14ac:dyDescent="0.35">
      <c r="A22" s="5">
        <v>45796</v>
      </c>
      <c r="B22" s="4">
        <v>2</v>
      </c>
    </row>
    <row r="23" spans="1:2" x14ac:dyDescent="0.35">
      <c r="A23" s="5">
        <v>45797</v>
      </c>
      <c r="B23" s="4">
        <v>2</v>
      </c>
    </row>
    <row r="24" spans="1:2" x14ac:dyDescent="0.35">
      <c r="A24" s="5" t="s">
        <v>44</v>
      </c>
      <c r="B24" s="4">
        <v>40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1792F-3A4E-4D80-86FB-87F8DAA4C68C}">
  <dimension ref="A3:N7"/>
  <sheetViews>
    <sheetView workbookViewId="0">
      <selection activeCell="K19" sqref="K19"/>
    </sheetView>
  </sheetViews>
  <sheetFormatPr defaultRowHeight="14.5" x14ac:dyDescent="0.35"/>
  <cols>
    <col min="1" max="1" width="17.54296875" bestFit="1" customWidth="1"/>
    <col min="2" max="2" width="15.26953125" bestFit="1" customWidth="1"/>
    <col min="3" max="3" width="14.1796875" bestFit="1" customWidth="1"/>
    <col min="4" max="4" width="4.81640625" bestFit="1" customWidth="1"/>
    <col min="5" max="5" width="6.36328125" bestFit="1" customWidth="1"/>
    <col min="6" max="6" width="12.08984375" bestFit="1" customWidth="1"/>
    <col min="7" max="7" width="14" bestFit="1" customWidth="1"/>
    <col min="8" max="8" width="7.1796875" bestFit="1" customWidth="1"/>
    <col min="9" max="9" width="7.7265625" bestFit="1" customWidth="1"/>
    <col min="10" max="10" width="8" bestFit="1" customWidth="1"/>
    <col min="11" max="11" width="11.6328125" bestFit="1" customWidth="1"/>
    <col min="12" max="12" width="8.36328125" bestFit="1" customWidth="1"/>
    <col min="13" max="13" width="6.81640625" bestFit="1" customWidth="1"/>
    <col min="14" max="14" width="10.7265625" bestFit="1" customWidth="1"/>
  </cols>
  <sheetData>
    <row r="3" spans="1:14" x14ac:dyDescent="0.35">
      <c r="A3" s="2" t="s">
        <v>45</v>
      </c>
      <c r="B3" s="2" t="s">
        <v>50</v>
      </c>
    </row>
    <row r="4" spans="1:14" x14ac:dyDescent="0.35">
      <c r="A4" s="2" t="s">
        <v>43</v>
      </c>
      <c r="B4" t="s">
        <v>38</v>
      </c>
      <c r="C4" t="s">
        <v>30</v>
      </c>
      <c r="D4" t="s">
        <v>31</v>
      </c>
      <c r="E4" t="s">
        <v>35</v>
      </c>
      <c r="F4" t="s">
        <v>33</v>
      </c>
      <c r="G4" t="s">
        <v>20</v>
      </c>
      <c r="H4" t="s">
        <v>37</v>
      </c>
      <c r="I4" t="s">
        <v>32</v>
      </c>
      <c r="J4" t="s">
        <v>36</v>
      </c>
      <c r="K4" t="s">
        <v>17</v>
      </c>
      <c r="L4" t="s">
        <v>34</v>
      </c>
      <c r="M4" t="s">
        <v>19</v>
      </c>
      <c r="N4" t="s">
        <v>44</v>
      </c>
    </row>
    <row r="5" spans="1:14" x14ac:dyDescent="0.35">
      <c r="A5" s="3" t="s">
        <v>9</v>
      </c>
      <c r="B5" s="4">
        <v>2</v>
      </c>
      <c r="C5" s="4">
        <v>4</v>
      </c>
      <c r="D5" s="4">
        <v>2</v>
      </c>
      <c r="E5" s="4">
        <v>4</v>
      </c>
      <c r="F5" s="4">
        <v>6</v>
      </c>
      <c r="G5" s="4">
        <v>4</v>
      </c>
      <c r="H5" s="4">
        <v>2</v>
      </c>
      <c r="I5" s="4">
        <v>6</v>
      </c>
      <c r="J5" s="4">
        <v>2</v>
      </c>
      <c r="K5" s="4">
        <v>2</v>
      </c>
      <c r="L5" s="4">
        <v>4</v>
      </c>
      <c r="M5" s="4">
        <v>2</v>
      </c>
      <c r="N5" s="4">
        <v>40</v>
      </c>
    </row>
    <row r="6" spans="1:14" x14ac:dyDescent="0.35">
      <c r="A6" s="3" t="s">
        <v>8</v>
      </c>
      <c r="B6" s="4">
        <v>2</v>
      </c>
      <c r="C6" s="4">
        <v>4</v>
      </c>
      <c r="D6" s="4">
        <v>2</v>
      </c>
      <c r="E6" s="4">
        <v>4</v>
      </c>
      <c r="F6" s="4">
        <v>6</v>
      </c>
      <c r="G6" s="4">
        <v>4</v>
      </c>
      <c r="H6" s="4">
        <v>2</v>
      </c>
      <c r="I6" s="4">
        <v>6</v>
      </c>
      <c r="J6" s="4">
        <v>2</v>
      </c>
      <c r="K6" s="4">
        <v>2</v>
      </c>
      <c r="L6" s="4">
        <v>4</v>
      </c>
      <c r="M6" s="4">
        <v>2</v>
      </c>
      <c r="N6" s="4">
        <v>40</v>
      </c>
    </row>
    <row r="7" spans="1:14" x14ac:dyDescent="0.35">
      <c r="A7" s="3" t="s">
        <v>44</v>
      </c>
      <c r="B7" s="4">
        <v>4</v>
      </c>
      <c r="C7" s="4">
        <v>8</v>
      </c>
      <c r="D7" s="4">
        <v>4</v>
      </c>
      <c r="E7" s="4">
        <v>8</v>
      </c>
      <c r="F7" s="4">
        <v>12</v>
      </c>
      <c r="G7" s="4">
        <v>8</v>
      </c>
      <c r="H7" s="4">
        <v>4</v>
      </c>
      <c r="I7" s="4">
        <v>12</v>
      </c>
      <c r="J7" s="4">
        <v>4</v>
      </c>
      <c r="K7" s="4">
        <v>4</v>
      </c>
      <c r="L7" s="4">
        <v>8</v>
      </c>
      <c r="M7" s="4">
        <v>4</v>
      </c>
      <c r="N7" s="4">
        <v>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heetViews>
  <sheetFormatPr defaultRowHeight="14.5" x14ac:dyDescent="0.35"/>
  <cols>
    <col min="1" max="1" width="13" style="1" customWidth="1"/>
    <col min="2" max="2" width="16.36328125" customWidth="1"/>
    <col min="3" max="3" width="17.26953125" customWidth="1"/>
    <col min="4" max="4" width="15.36328125" customWidth="1"/>
    <col min="5" max="5" width="11.90625" customWidth="1"/>
    <col min="6" max="6" width="11.36328125" customWidth="1"/>
    <col min="7" max="7" width="13.08984375" customWidth="1"/>
    <col min="8" max="8" width="12.36328125" customWidth="1"/>
    <col min="10" max="10" width="19.08984375" customWidth="1"/>
    <col min="11" max="11" width="15.6328125" customWidth="1"/>
  </cols>
  <sheetData>
    <row r="1" spans="1:11" x14ac:dyDescent="0.35">
      <c r="A1" s="6" t="s">
        <v>0</v>
      </c>
      <c r="B1" s="7" t="s">
        <v>1</v>
      </c>
      <c r="C1" s="7" t="s">
        <v>2</v>
      </c>
      <c r="D1" s="7" t="s">
        <v>3</v>
      </c>
      <c r="E1" s="7" t="s">
        <v>4</v>
      </c>
      <c r="F1" s="7" t="s">
        <v>5</v>
      </c>
      <c r="G1" s="7" t="s">
        <v>6</v>
      </c>
      <c r="H1" s="7" t="s">
        <v>7</v>
      </c>
      <c r="J1" s="9" t="s">
        <v>49</v>
      </c>
      <c r="K1" s="10"/>
    </row>
    <row r="2" spans="1:11" x14ac:dyDescent="0.35">
      <c r="A2" s="1">
        <v>45778</v>
      </c>
      <c r="B2" t="s">
        <v>8</v>
      </c>
      <c r="C2" t="s">
        <v>10</v>
      </c>
      <c r="D2" t="s">
        <v>30</v>
      </c>
      <c r="E2" t="s">
        <v>39</v>
      </c>
      <c r="F2" t="s">
        <v>40</v>
      </c>
      <c r="G2">
        <v>2</v>
      </c>
      <c r="H2" t="s">
        <v>41</v>
      </c>
    </row>
    <row r="3" spans="1:11" x14ac:dyDescent="0.35">
      <c r="A3" s="1">
        <v>45779</v>
      </c>
      <c r="B3" t="s">
        <v>8</v>
      </c>
      <c r="C3" t="s">
        <v>11</v>
      </c>
      <c r="D3" t="s">
        <v>31</v>
      </c>
      <c r="E3" t="s">
        <v>39</v>
      </c>
      <c r="F3" t="s">
        <v>40</v>
      </c>
      <c r="G3">
        <v>2</v>
      </c>
      <c r="H3" t="s">
        <v>42</v>
      </c>
      <c r="J3" t="s">
        <v>52</v>
      </c>
      <c r="K3">
        <f>SUM(TaskTable[Hours Spent])</f>
        <v>80</v>
      </c>
    </row>
    <row r="4" spans="1:11" x14ac:dyDescent="0.35">
      <c r="A4" s="1">
        <v>45780</v>
      </c>
      <c r="B4" t="s">
        <v>8</v>
      </c>
      <c r="C4" t="s">
        <v>12</v>
      </c>
      <c r="D4" t="s">
        <v>20</v>
      </c>
      <c r="E4" t="s">
        <v>39</v>
      </c>
      <c r="F4" t="s">
        <v>40</v>
      </c>
      <c r="G4">
        <v>2</v>
      </c>
      <c r="H4" t="s">
        <v>41</v>
      </c>
      <c r="J4" t="s">
        <v>51</v>
      </c>
      <c r="K4">
        <f>COUNTA(TaskTable[Task Name])</f>
        <v>40</v>
      </c>
    </row>
    <row r="5" spans="1:11" x14ac:dyDescent="0.35">
      <c r="A5" s="1">
        <v>45781</v>
      </c>
      <c r="B5" t="s">
        <v>8</v>
      </c>
      <c r="C5" t="s">
        <v>13</v>
      </c>
      <c r="D5" t="s">
        <v>32</v>
      </c>
      <c r="E5" t="s">
        <v>39</v>
      </c>
      <c r="F5" t="s">
        <v>40</v>
      </c>
      <c r="G5">
        <v>2</v>
      </c>
      <c r="H5" t="s">
        <v>41</v>
      </c>
      <c r="J5" t="s">
        <v>47</v>
      </c>
      <c r="K5">
        <f>COUNTIF(TaskTable[Task Status], "Completed")</f>
        <v>24</v>
      </c>
    </row>
    <row r="6" spans="1:11" x14ac:dyDescent="0.35">
      <c r="A6" s="1">
        <v>45782</v>
      </c>
      <c r="B6" t="s">
        <v>8</v>
      </c>
      <c r="C6" t="s">
        <v>14</v>
      </c>
      <c r="D6" t="s">
        <v>33</v>
      </c>
      <c r="E6" t="s">
        <v>39</v>
      </c>
      <c r="F6" t="s">
        <v>40</v>
      </c>
      <c r="G6">
        <v>2</v>
      </c>
      <c r="H6" t="s">
        <v>42</v>
      </c>
      <c r="J6" t="s">
        <v>48</v>
      </c>
      <c r="K6">
        <f>COUNTIF(TaskTable[Task Status], "In Progress")</f>
        <v>16</v>
      </c>
    </row>
    <row r="7" spans="1:11" x14ac:dyDescent="0.35">
      <c r="A7" s="1">
        <v>45783</v>
      </c>
      <c r="B7" t="s">
        <v>8</v>
      </c>
      <c r="C7" t="s">
        <v>15</v>
      </c>
      <c r="D7" t="s">
        <v>33</v>
      </c>
      <c r="E7" t="s">
        <v>39</v>
      </c>
      <c r="F7" t="s">
        <v>40</v>
      </c>
      <c r="G7">
        <v>2</v>
      </c>
      <c r="H7" t="s">
        <v>41</v>
      </c>
      <c r="J7" t="s">
        <v>53</v>
      </c>
      <c r="K7" s="8">
        <f>COUNTIF(TaskTable[Task Status], "Completed") / COUNTA(TaskTable[Task Name])</f>
        <v>0.6</v>
      </c>
    </row>
    <row r="8" spans="1:11" x14ac:dyDescent="0.35">
      <c r="A8" s="1">
        <v>45784</v>
      </c>
      <c r="B8" t="s">
        <v>8</v>
      </c>
      <c r="C8" t="s">
        <v>16</v>
      </c>
      <c r="D8" t="s">
        <v>34</v>
      </c>
      <c r="E8" t="s">
        <v>39</v>
      </c>
      <c r="F8" t="s">
        <v>40</v>
      </c>
      <c r="G8">
        <v>2</v>
      </c>
      <c r="H8" t="s">
        <v>42</v>
      </c>
      <c r="J8" t="s">
        <v>54</v>
      </c>
      <c r="K8">
        <f>AVERAGE(TaskTable[Hours Spent])</f>
        <v>2</v>
      </c>
    </row>
    <row r="9" spans="1:11" x14ac:dyDescent="0.35">
      <c r="A9" s="1">
        <v>45785</v>
      </c>
      <c r="B9" t="s">
        <v>8</v>
      </c>
      <c r="C9" t="s">
        <v>17</v>
      </c>
      <c r="D9" t="s">
        <v>17</v>
      </c>
      <c r="E9" t="s">
        <v>39</v>
      </c>
      <c r="F9" t="s">
        <v>40</v>
      </c>
      <c r="G9">
        <v>2</v>
      </c>
      <c r="H9" t="s">
        <v>41</v>
      </c>
    </row>
    <row r="10" spans="1:11" x14ac:dyDescent="0.35">
      <c r="A10" s="1">
        <v>45786</v>
      </c>
      <c r="B10" t="s">
        <v>8</v>
      </c>
      <c r="C10" t="s">
        <v>18</v>
      </c>
      <c r="D10" t="s">
        <v>35</v>
      </c>
      <c r="E10" t="s">
        <v>39</v>
      </c>
      <c r="F10" t="s">
        <v>40</v>
      </c>
      <c r="G10">
        <v>2</v>
      </c>
      <c r="H10" t="s">
        <v>41</v>
      </c>
    </row>
    <row r="11" spans="1:11" x14ac:dyDescent="0.35">
      <c r="A11" s="1">
        <v>45787</v>
      </c>
      <c r="B11" t="s">
        <v>8</v>
      </c>
      <c r="C11" t="s">
        <v>19</v>
      </c>
      <c r="D11" t="s">
        <v>19</v>
      </c>
      <c r="E11" t="s">
        <v>39</v>
      </c>
      <c r="F11" t="s">
        <v>40</v>
      </c>
      <c r="G11">
        <v>2</v>
      </c>
      <c r="H11" t="s">
        <v>42</v>
      </c>
    </row>
    <row r="12" spans="1:11" x14ac:dyDescent="0.35">
      <c r="A12" s="1">
        <v>45788</v>
      </c>
      <c r="B12" t="s">
        <v>8</v>
      </c>
      <c r="C12" t="s">
        <v>20</v>
      </c>
      <c r="D12" t="s">
        <v>20</v>
      </c>
      <c r="E12" t="s">
        <v>39</v>
      </c>
      <c r="F12" t="s">
        <v>40</v>
      </c>
      <c r="G12">
        <v>2</v>
      </c>
      <c r="H12" t="s">
        <v>41</v>
      </c>
    </row>
    <row r="13" spans="1:11" x14ac:dyDescent="0.35">
      <c r="A13" s="1">
        <v>45789</v>
      </c>
      <c r="B13" t="s">
        <v>8</v>
      </c>
      <c r="C13" t="s">
        <v>21</v>
      </c>
      <c r="D13" t="s">
        <v>30</v>
      </c>
      <c r="E13" t="s">
        <v>39</v>
      </c>
      <c r="F13" t="s">
        <v>40</v>
      </c>
      <c r="G13">
        <v>2</v>
      </c>
      <c r="H13" t="s">
        <v>42</v>
      </c>
    </row>
    <row r="14" spans="1:11" x14ac:dyDescent="0.35">
      <c r="A14" s="1">
        <v>45790</v>
      </c>
      <c r="B14" t="s">
        <v>8</v>
      </c>
      <c r="C14" t="s">
        <v>22</v>
      </c>
      <c r="D14" t="s">
        <v>33</v>
      </c>
      <c r="E14" t="s">
        <v>39</v>
      </c>
      <c r="F14" t="s">
        <v>40</v>
      </c>
      <c r="G14">
        <v>2</v>
      </c>
      <c r="H14" t="s">
        <v>41</v>
      </c>
    </row>
    <row r="15" spans="1:11" x14ac:dyDescent="0.35">
      <c r="A15" s="1">
        <v>45791</v>
      </c>
      <c r="B15" t="s">
        <v>8</v>
      </c>
      <c r="C15" t="s">
        <v>23</v>
      </c>
      <c r="D15" t="s">
        <v>32</v>
      </c>
      <c r="E15" t="s">
        <v>39</v>
      </c>
      <c r="F15" t="s">
        <v>40</v>
      </c>
      <c r="G15">
        <v>2</v>
      </c>
      <c r="H15" t="s">
        <v>41</v>
      </c>
    </row>
    <row r="16" spans="1:11" x14ac:dyDescent="0.35">
      <c r="A16" s="1">
        <v>45792</v>
      </c>
      <c r="B16" t="s">
        <v>8</v>
      </c>
      <c r="C16" t="s">
        <v>24</v>
      </c>
      <c r="D16" t="s">
        <v>32</v>
      </c>
      <c r="E16" t="s">
        <v>39</v>
      </c>
      <c r="F16" t="s">
        <v>40</v>
      </c>
      <c r="G16">
        <v>2</v>
      </c>
      <c r="H16" t="s">
        <v>42</v>
      </c>
    </row>
    <row r="17" spans="1:8" x14ac:dyDescent="0.35">
      <c r="A17" s="1">
        <v>45793</v>
      </c>
      <c r="B17" t="s">
        <v>8</v>
      </c>
      <c r="C17" t="s">
        <v>25</v>
      </c>
      <c r="D17" t="s">
        <v>34</v>
      </c>
      <c r="E17" t="s">
        <v>39</v>
      </c>
      <c r="F17" t="s">
        <v>40</v>
      </c>
      <c r="G17">
        <v>2</v>
      </c>
      <c r="H17" t="s">
        <v>41</v>
      </c>
    </row>
    <row r="18" spans="1:8" x14ac:dyDescent="0.35">
      <c r="A18" s="1">
        <v>45794</v>
      </c>
      <c r="B18" t="s">
        <v>8</v>
      </c>
      <c r="C18" t="s">
        <v>26</v>
      </c>
      <c r="D18" t="s">
        <v>36</v>
      </c>
      <c r="E18" t="s">
        <v>39</v>
      </c>
      <c r="F18" t="s">
        <v>40</v>
      </c>
      <c r="G18">
        <v>2</v>
      </c>
      <c r="H18" t="s">
        <v>42</v>
      </c>
    </row>
    <row r="19" spans="1:8" x14ac:dyDescent="0.35">
      <c r="A19" s="1">
        <v>45795</v>
      </c>
      <c r="B19" t="s">
        <v>8</v>
      </c>
      <c r="C19" t="s">
        <v>27</v>
      </c>
      <c r="D19" t="s">
        <v>37</v>
      </c>
      <c r="E19" t="s">
        <v>39</v>
      </c>
      <c r="F19" t="s">
        <v>40</v>
      </c>
      <c r="G19">
        <v>2</v>
      </c>
      <c r="H19" t="s">
        <v>41</v>
      </c>
    </row>
    <row r="20" spans="1:8" x14ac:dyDescent="0.35">
      <c r="A20" s="1">
        <v>45796</v>
      </c>
      <c r="B20" t="s">
        <v>8</v>
      </c>
      <c r="C20" t="s">
        <v>28</v>
      </c>
      <c r="D20" t="s">
        <v>35</v>
      </c>
      <c r="E20" t="s">
        <v>39</v>
      </c>
      <c r="F20" t="s">
        <v>40</v>
      </c>
      <c r="G20">
        <v>2</v>
      </c>
      <c r="H20" t="s">
        <v>41</v>
      </c>
    </row>
    <row r="21" spans="1:8" x14ac:dyDescent="0.35">
      <c r="A21" s="1">
        <v>45797</v>
      </c>
      <c r="B21" t="s">
        <v>8</v>
      </c>
      <c r="C21" t="s">
        <v>29</v>
      </c>
      <c r="D21" t="s">
        <v>38</v>
      </c>
      <c r="E21" t="s">
        <v>39</v>
      </c>
      <c r="F21" t="s">
        <v>40</v>
      </c>
      <c r="G21">
        <v>2</v>
      </c>
      <c r="H21" t="s">
        <v>42</v>
      </c>
    </row>
    <row r="22" spans="1:8" x14ac:dyDescent="0.35">
      <c r="A22" s="1">
        <v>45778</v>
      </c>
      <c r="B22" t="s">
        <v>9</v>
      </c>
      <c r="C22" t="s">
        <v>10</v>
      </c>
      <c r="D22" t="s">
        <v>30</v>
      </c>
      <c r="E22" t="s">
        <v>39</v>
      </c>
      <c r="F22" t="s">
        <v>40</v>
      </c>
      <c r="G22">
        <v>2</v>
      </c>
      <c r="H22" t="s">
        <v>41</v>
      </c>
    </row>
    <row r="23" spans="1:8" x14ac:dyDescent="0.35">
      <c r="A23" s="1">
        <v>45779</v>
      </c>
      <c r="B23" t="s">
        <v>9</v>
      </c>
      <c r="C23" t="s">
        <v>11</v>
      </c>
      <c r="D23" t="s">
        <v>31</v>
      </c>
      <c r="E23" t="s">
        <v>39</v>
      </c>
      <c r="F23" t="s">
        <v>40</v>
      </c>
      <c r="G23">
        <v>2</v>
      </c>
      <c r="H23" t="s">
        <v>42</v>
      </c>
    </row>
    <row r="24" spans="1:8" x14ac:dyDescent="0.35">
      <c r="A24" s="1">
        <v>45780</v>
      </c>
      <c r="B24" t="s">
        <v>9</v>
      </c>
      <c r="C24" t="s">
        <v>12</v>
      </c>
      <c r="D24" t="s">
        <v>20</v>
      </c>
      <c r="E24" t="s">
        <v>39</v>
      </c>
      <c r="F24" t="s">
        <v>40</v>
      </c>
      <c r="G24">
        <v>2</v>
      </c>
      <c r="H24" t="s">
        <v>41</v>
      </c>
    </row>
    <row r="25" spans="1:8" x14ac:dyDescent="0.35">
      <c r="A25" s="1">
        <v>45781</v>
      </c>
      <c r="B25" t="s">
        <v>9</v>
      </c>
      <c r="C25" t="s">
        <v>13</v>
      </c>
      <c r="D25" t="s">
        <v>32</v>
      </c>
      <c r="E25" t="s">
        <v>39</v>
      </c>
      <c r="F25" t="s">
        <v>40</v>
      </c>
      <c r="G25">
        <v>2</v>
      </c>
      <c r="H25" t="s">
        <v>41</v>
      </c>
    </row>
    <row r="26" spans="1:8" x14ac:dyDescent="0.35">
      <c r="A26" s="1">
        <v>45782</v>
      </c>
      <c r="B26" t="s">
        <v>9</v>
      </c>
      <c r="C26" t="s">
        <v>14</v>
      </c>
      <c r="D26" t="s">
        <v>33</v>
      </c>
      <c r="E26" t="s">
        <v>39</v>
      </c>
      <c r="F26" t="s">
        <v>40</v>
      </c>
      <c r="G26">
        <v>2</v>
      </c>
      <c r="H26" t="s">
        <v>42</v>
      </c>
    </row>
    <row r="27" spans="1:8" x14ac:dyDescent="0.35">
      <c r="A27" s="1">
        <v>45783</v>
      </c>
      <c r="B27" t="s">
        <v>9</v>
      </c>
      <c r="C27" t="s">
        <v>15</v>
      </c>
      <c r="D27" t="s">
        <v>33</v>
      </c>
      <c r="E27" t="s">
        <v>39</v>
      </c>
      <c r="F27" t="s">
        <v>40</v>
      </c>
      <c r="G27">
        <v>2</v>
      </c>
      <c r="H27" t="s">
        <v>41</v>
      </c>
    </row>
    <row r="28" spans="1:8" x14ac:dyDescent="0.35">
      <c r="A28" s="1">
        <v>45784</v>
      </c>
      <c r="B28" t="s">
        <v>9</v>
      </c>
      <c r="C28" t="s">
        <v>16</v>
      </c>
      <c r="D28" t="s">
        <v>34</v>
      </c>
      <c r="E28" t="s">
        <v>39</v>
      </c>
      <c r="F28" t="s">
        <v>40</v>
      </c>
      <c r="G28">
        <v>2</v>
      </c>
      <c r="H28" t="s">
        <v>42</v>
      </c>
    </row>
    <row r="29" spans="1:8" x14ac:dyDescent="0.35">
      <c r="A29" s="1">
        <v>45785</v>
      </c>
      <c r="B29" t="s">
        <v>9</v>
      </c>
      <c r="C29" t="s">
        <v>17</v>
      </c>
      <c r="D29" t="s">
        <v>17</v>
      </c>
      <c r="E29" t="s">
        <v>39</v>
      </c>
      <c r="F29" t="s">
        <v>40</v>
      </c>
      <c r="G29">
        <v>2</v>
      </c>
      <c r="H29" t="s">
        <v>41</v>
      </c>
    </row>
    <row r="30" spans="1:8" x14ac:dyDescent="0.35">
      <c r="A30" s="1">
        <v>45786</v>
      </c>
      <c r="B30" t="s">
        <v>9</v>
      </c>
      <c r="C30" t="s">
        <v>18</v>
      </c>
      <c r="D30" t="s">
        <v>35</v>
      </c>
      <c r="E30" t="s">
        <v>39</v>
      </c>
      <c r="F30" t="s">
        <v>40</v>
      </c>
      <c r="G30">
        <v>2</v>
      </c>
      <c r="H30" t="s">
        <v>41</v>
      </c>
    </row>
    <row r="31" spans="1:8" x14ac:dyDescent="0.35">
      <c r="A31" s="1">
        <v>45787</v>
      </c>
      <c r="B31" t="s">
        <v>9</v>
      </c>
      <c r="C31" t="s">
        <v>19</v>
      </c>
      <c r="D31" t="s">
        <v>19</v>
      </c>
      <c r="E31" t="s">
        <v>39</v>
      </c>
      <c r="F31" t="s">
        <v>40</v>
      </c>
      <c r="G31">
        <v>2</v>
      </c>
      <c r="H31" t="s">
        <v>42</v>
      </c>
    </row>
    <row r="32" spans="1:8" x14ac:dyDescent="0.35">
      <c r="A32" s="1">
        <v>45788</v>
      </c>
      <c r="B32" t="s">
        <v>9</v>
      </c>
      <c r="C32" t="s">
        <v>20</v>
      </c>
      <c r="D32" t="s">
        <v>20</v>
      </c>
      <c r="E32" t="s">
        <v>39</v>
      </c>
      <c r="F32" t="s">
        <v>40</v>
      </c>
      <c r="G32">
        <v>2</v>
      </c>
      <c r="H32" t="s">
        <v>41</v>
      </c>
    </row>
    <row r="33" spans="1:8" x14ac:dyDescent="0.35">
      <c r="A33" s="1">
        <v>45789</v>
      </c>
      <c r="B33" t="s">
        <v>9</v>
      </c>
      <c r="C33" t="s">
        <v>21</v>
      </c>
      <c r="D33" t="s">
        <v>30</v>
      </c>
      <c r="E33" t="s">
        <v>39</v>
      </c>
      <c r="F33" t="s">
        <v>40</v>
      </c>
      <c r="G33">
        <v>2</v>
      </c>
      <c r="H33" t="s">
        <v>42</v>
      </c>
    </row>
    <row r="34" spans="1:8" x14ac:dyDescent="0.35">
      <c r="A34" s="1">
        <v>45790</v>
      </c>
      <c r="B34" t="s">
        <v>9</v>
      </c>
      <c r="C34" t="s">
        <v>22</v>
      </c>
      <c r="D34" t="s">
        <v>33</v>
      </c>
      <c r="E34" t="s">
        <v>39</v>
      </c>
      <c r="F34" t="s">
        <v>40</v>
      </c>
      <c r="G34">
        <v>2</v>
      </c>
      <c r="H34" t="s">
        <v>41</v>
      </c>
    </row>
    <row r="35" spans="1:8" x14ac:dyDescent="0.35">
      <c r="A35" s="1">
        <v>45791</v>
      </c>
      <c r="B35" t="s">
        <v>9</v>
      </c>
      <c r="C35" t="s">
        <v>23</v>
      </c>
      <c r="D35" t="s">
        <v>32</v>
      </c>
      <c r="E35" t="s">
        <v>39</v>
      </c>
      <c r="F35" t="s">
        <v>40</v>
      </c>
      <c r="G35">
        <v>2</v>
      </c>
      <c r="H35" t="s">
        <v>41</v>
      </c>
    </row>
    <row r="36" spans="1:8" x14ac:dyDescent="0.35">
      <c r="A36" s="1">
        <v>45792</v>
      </c>
      <c r="B36" t="s">
        <v>9</v>
      </c>
      <c r="C36" t="s">
        <v>24</v>
      </c>
      <c r="D36" t="s">
        <v>32</v>
      </c>
      <c r="E36" t="s">
        <v>39</v>
      </c>
      <c r="F36" t="s">
        <v>40</v>
      </c>
      <c r="G36">
        <v>2</v>
      </c>
      <c r="H36" t="s">
        <v>42</v>
      </c>
    </row>
    <row r="37" spans="1:8" x14ac:dyDescent="0.35">
      <c r="A37" s="1">
        <v>45793</v>
      </c>
      <c r="B37" t="s">
        <v>9</v>
      </c>
      <c r="C37" t="s">
        <v>25</v>
      </c>
      <c r="D37" t="s">
        <v>34</v>
      </c>
      <c r="E37" t="s">
        <v>39</v>
      </c>
      <c r="F37" t="s">
        <v>40</v>
      </c>
      <c r="G37">
        <v>2</v>
      </c>
      <c r="H37" t="s">
        <v>41</v>
      </c>
    </row>
    <row r="38" spans="1:8" x14ac:dyDescent="0.35">
      <c r="A38" s="1">
        <v>45794</v>
      </c>
      <c r="B38" t="s">
        <v>9</v>
      </c>
      <c r="C38" t="s">
        <v>26</v>
      </c>
      <c r="D38" t="s">
        <v>36</v>
      </c>
      <c r="E38" t="s">
        <v>39</v>
      </c>
      <c r="F38" t="s">
        <v>40</v>
      </c>
      <c r="G38">
        <v>2</v>
      </c>
      <c r="H38" t="s">
        <v>42</v>
      </c>
    </row>
    <row r="39" spans="1:8" x14ac:dyDescent="0.35">
      <c r="A39" s="1">
        <v>45795</v>
      </c>
      <c r="B39" t="s">
        <v>9</v>
      </c>
      <c r="C39" t="s">
        <v>27</v>
      </c>
      <c r="D39" t="s">
        <v>37</v>
      </c>
      <c r="E39" t="s">
        <v>39</v>
      </c>
      <c r="F39" t="s">
        <v>40</v>
      </c>
      <c r="G39">
        <v>2</v>
      </c>
      <c r="H39" t="s">
        <v>41</v>
      </c>
    </row>
    <row r="40" spans="1:8" x14ac:dyDescent="0.35">
      <c r="A40" s="1">
        <v>45796</v>
      </c>
      <c r="B40" t="s">
        <v>9</v>
      </c>
      <c r="C40" t="s">
        <v>28</v>
      </c>
      <c r="D40" t="s">
        <v>35</v>
      </c>
      <c r="E40" t="s">
        <v>39</v>
      </c>
      <c r="F40" t="s">
        <v>40</v>
      </c>
      <c r="G40">
        <v>2</v>
      </c>
      <c r="H40" t="s">
        <v>41</v>
      </c>
    </row>
    <row r="41" spans="1:8" x14ac:dyDescent="0.35">
      <c r="A41" s="1">
        <v>45797</v>
      </c>
      <c r="B41" t="s">
        <v>9</v>
      </c>
      <c r="C41" t="s">
        <v>29</v>
      </c>
      <c r="D41" t="s">
        <v>38</v>
      </c>
      <c r="E41" t="s">
        <v>39</v>
      </c>
      <c r="F41" t="s">
        <v>40</v>
      </c>
      <c r="G41">
        <v>2</v>
      </c>
      <c r="H41" t="s">
        <v>42</v>
      </c>
    </row>
  </sheetData>
  <mergeCells count="1">
    <mergeCell ref="J1:K1"/>
  </mergeCell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F487E-EC4F-4C38-9457-E0A7023D5A59}">
  <dimension ref="A1"/>
  <sheetViews>
    <sheetView showGridLines="0" showRowColHeaders="0" tabSelected="1" workbookViewId="0">
      <selection activeCell="S30" sqref="S30"/>
    </sheetView>
  </sheetViews>
  <sheetFormatPr defaultRowHeight="14.5" x14ac:dyDescent="0.35"/>
  <cols>
    <col min="1" max="16384" width="8.7265625" style="1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hours by employee</vt:lpstr>
      <vt:lpstr>task count by status</vt:lpstr>
      <vt:lpstr>hours by task category</vt:lpstr>
      <vt:lpstr>task count by date</vt:lpstr>
      <vt:lpstr>employee time breakdown</vt:lpstr>
      <vt:lpstr>dataset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Yasmeen Rafique</cp:lastModifiedBy>
  <dcterms:created xsi:type="dcterms:W3CDTF">2025-06-02T17:07:44Z</dcterms:created>
  <dcterms:modified xsi:type="dcterms:W3CDTF">2025-06-05T03:32:05Z</dcterms:modified>
</cp:coreProperties>
</file>