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50" activeTab="1"/>
  </bookViews>
  <sheets>
    <sheet name="Feuil1" sheetId="3" r:id="rId1"/>
    <sheet name="Feuil2" sheetId="4" r:id="rId2"/>
    <sheet name="Feuil3" sheetId="5" r:id="rId3"/>
    <sheet name="Feuil4" sheetId="6" r:id="rId4"/>
    <sheet name="Feuil5" sheetId="1" r:id="rId5"/>
    <sheet name="Feuil6" sheetId="2" r:id="rId6"/>
  </sheets>
  <calcPr calcId="162913"/>
  <pivotCaches>
    <pivotCache cacheId="0" r:id="rId7"/>
  </pivotCaches>
</workbook>
</file>

<file path=xl/calcChain.xml><?xml version="1.0" encoding="utf-8"?>
<calcChain xmlns="http://schemas.openxmlformats.org/spreadsheetml/2006/main">
  <c r="C11" i="2" l="1"/>
  <c r="C10" i="2"/>
  <c r="C9" i="2"/>
  <c r="C8" i="2"/>
  <c r="C7" i="2"/>
  <c r="C6" i="2"/>
  <c r="C5" i="2"/>
  <c r="C4" i="2"/>
  <c r="C3" i="2"/>
  <c r="C2" i="2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G8" i="1" l="1"/>
  <c r="G10" i="1"/>
  <c r="G9" i="1"/>
  <c r="G13" i="1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F9" i="1"/>
  <c r="F10" i="1"/>
  <c r="F11" i="1"/>
  <c r="G11" i="1" s="1"/>
  <c r="F12" i="1"/>
  <c r="G12" i="1" s="1"/>
  <c r="F13" i="1"/>
  <c r="F14" i="1"/>
  <c r="G14" i="1" s="1"/>
  <c r="F15" i="1"/>
  <c r="G15" i="1" s="1"/>
  <c r="G17" i="1" l="1"/>
  <c r="G19" i="1" l="1"/>
  <c r="G20" i="1" s="1"/>
</calcChain>
</file>

<file path=xl/sharedStrings.xml><?xml version="1.0" encoding="utf-8"?>
<sst xmlns="http://schemas.openxmlformats.org/spreadsheetml/2006/main" count="142" uniqueCount="40">
  <si>
    <t>ID</t>
  </si>
  <si>
    <t>PU</t>
  </si>
  <si>
    <t>QTE</t>
  </si>
  <si>
    <t>PT</t>
  </si>
  <si>
    <t>Remise</t>
  </si>
  <si>
    <t>Val Remise</t>
  </si>
  <si>
    <t>Total a payer</t>
  </si>
  <si>
    <t>Total facture:</t>
  </si>
  <si>
    <t>TVA:</t>
  </si>
  <si>
    <t>VAL TVA:</t>
  </si>
  <si>
    <t>TTC:</t>
  </si>
  <si>
    <t>Time(s)</t>
  </si>
  <si>
    <t>Distance(m)</t>
  </si>
  <si>
    <t>Speed(m/s)</t>
  </si>
  <si>
    <t>Ivy League Applicant</t>
  </si>
  <si>
    <t>Student</t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</si>
  <si>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</si>
  <si>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</si>
  <si>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</si>
  <si>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</si>
  <si>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</si>
  <si>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</si>
  <si>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</si>
  <si>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</si>
  <si>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</si>
  <si>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</si>
  <si>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</si>
  <si>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</si>
  <si>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</si>
  <si>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</si>
  <si>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</si>
  <si>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 xml:space="preserve"> </t>
  </si>
  <si>
    <t>Étiquettes de lignes</t>
  </si>
  <si>
    <t>Somme de Student</t>
  </si>
  <si>
    <t>Moyenne de Student2</t>
  </si>
  <si>
    <t>Total général</t>
  </si>
  <si>
    <t>Table1</t>
  </si>
  <si>
    <t>Table2</t>
  </si>
  <si>
    <t>Étiquettes de colonnes</t>
  </si>
  <si>
    <t>Table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</si>
</sst>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DZD-85F];[Red]#,##0.00\ [$DZD-85F]"/>
  </numFmts>
  <fonts count="10">
    <font>
      <sz val="11"/>
      <color theme="1"/>
      <name val="Calibri"/>
      <charset val="134"/>
      <scheme val="minor"/>
    </font>
    <font>
      <b/>
      <sz val="14"/>
      <color theme="0"/>
      <name val="Times New Roman"/>
      <charset val="134"/>
    </font>
    <font>
      <b/>
      <sz val="12"/>
      <color theme="0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theme="1"/>
      <name val="Calibri"/>
      <charset val="134"/>
      <scheme val="minor"/>
    </font>
    <font>
      <sz val="14"/>
      <color theme="1"/>
      <name val="Times New Roman"/>
      <charset val="134"/>
    </font>
    <font>
      <sz val="14"/>
      <color theme="1"/>
      <name val="Calibri"/>
      <charset val="134"/>
      <scheme val="minor"/>
    </font>
    <font>
      <b/>
      <sz val="14"/>
      <color rgb="FF0000FF"/>
      <name val="Calibri"/>
      <charset val="134"/>
      <scheme val="minor"/>
    </font>
    <font>
      <b/>
      <sz val="14"/>
      <color rgb="FF0000F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" fontId="5" fillId="0" borderId="3" xfId="0" applyNumberFormat="1" applyFont="1" applyBorder="1"/>
    <xf numFmtId="164" fontId="5" fillId="0" borderId="3" xfId="0" applyNumberFormat="1" applyFont="1" applyBorder="1" applyAlignment="1">
      <alignment horizontal="center"/>
    </xf>
    <xf numFmtId="0" fontId="5" fillId="0" borderId="3" xfId="0" applyFont="1" applyBorder="1"/>
    <xf numFmtId="9" fontId="5" fillId="0" borderId="3" xfId="0" applyNumberFormat="1" applyFont="1" applyBorder="1"/>
    <xf numFmtId="164" fontId="5" fillId="0" borderId="3" xfId="0" applyNumberFormat="1" applyFont="1" applyBorder="1"/>
    <xf numFmtId="1" fontId="5" fillId="4" borderId="3" xfId="0" applyNumberFormat="1" applyFont="1" applyFill="1" applyBorder="1"/>
    <xf numFmtId="164" fontId="5" fillId="4" borderId="3" xfId="0" applyNumberFormat="1" applyFont="1" applyFill="1" applyBorder="1" applyAlignment="1">
      <alignment horizontal="center"/>
    </xf>
    <xf numFmtId="0" fontId="5" fillId="4" borderId="3" xfId="0" applyFont="1" applyFill="1" applyBorder="1"/>
    <xf numFmtId="9" fontId="5" fillId="4" borderId="3" xfId="0" applyNumberFormat="1" applyFont="1" applyFill="1" applyBorder="1"/>
    <xf numFmtId="164" fontId="5" fillId="4" borderId="3" xfId="0" applyNumberFormat="1" applyFont="1" applyFill="1" applyBorder="1"/>
    <xf numFmtId="1" fontId="5" fillId="4" borderId="4" xfId="0" applyNumberFormat="1" applyFont="1" applyFill="1" applyBorder="1"/>
    <xf numFmtId="164" fontId="5" fillId="4" borderId="4" xfId="0" applyNumberFormat="1" applyFont="1" applyFill="1" applyBorder="1" applyAlignment="1">
      <alignment horizontal="center"/>
    </xf>
    <xf numFmtId="0" fontId="5" fillId="4" borderId="4" xfId="0" applyFont="1" applyFill="1" applyBorder="1"/>
    <xf numFmtId="9" fontId="5" fillId="4" borderId="4" xfId="0" applyNumberFormat="1" applyFont="1" applyFill="1" applyBorder="1"/>
    <xf numFmtId="164" fontId="5" fillId="4" borderId="4" xfId="0" applyNumberFormat="1" applyFont="1" applyFill="1" applyBorder="1"/>
    <xf numFmtId="164" fontId="7" fillId="0" borderId="7" xfId="0" applyNumberFormat="1" applyFont="1" applyBorder="1"/>
    <xf numFmtId="9" fontId="7" fillId="0" borderId="7" xfId="0" applyNumberFormat="1" applyFont="1" applyBorder="1"/>
    <xf numFmtId="164" fontId="8" fillId="0" borderId="7" xfId="0" applyNumberFormat="1" applyFont="1" applyBorder="1"/>
    <xf numFmtId="0" fontId="1" fillId="2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9" fillId="5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bgColor theme="6" tint="0.39991454817346722"/>
        </patternFill>
      </fill>
    </dxf>
    <dxf>
      <fill>
        <patternFill patternType="solid">
          <bgColor theme="6" tint="0.79995117038483843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fr-FR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Feuil6!$C$1</c:f>
              <c:strCache>
                <c:ptCount val="1"/>
                <c:pt idx="0">
                  <c:v>Speed(m/s)</c:v>
                </c:pt>
              </c:strCache>
            </c:strRef>
          </c:tx>
          <c:marker>
            <c:symbol val="none"/>
          </c:marker>
          <c:val>
            <c:numRef>
              <c:f>Feuil6!$C$2:$C$11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D-4891-97E2-A865D7973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405056"/>
        <c:axId val="647449984"/>
      </c:lineChart>
      <c:catAx>
        <c:axId val="6474050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fr-FR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449984"/>
        <c:crosses val="autoZero"/>
        <c:auto val="1"/>
        <c:lblAlgn val="ctr"/>
        <c:lblOffset val="100"/>
        <c:noMultiLvlLbl val="0"/>
      </c:catAx>
      <c:valAx>
        <c:axId val="64744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fr-FR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405056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fr-FR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lang="fr-FR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fr-FR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Feuil6!$C$1</c:f>
              <c:strCache>
                <c:ptCount val="1"/>
                <c:pt idx="0">
                  <c:v>Speed(m/s)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Feuil6!$B$2:$B$11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Feuil6!$C$2:$C$11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A-4A7B-B6EB-55E4D14D4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744896"/>
        <c:axId val="647451712"/>
      </c:lineChart>
      <c:catAx>
        <c:axId val="64974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fr-FR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7451712"/>
        <c:crosses val="autoZero"/>
        <c:auto val="1"/>
        <c:lblAlgn val="ctr"/>
        <c:lblOffset val="100"/>
        <c:noMultiLvlLbl val="0"/>
      </c:catAx>
      <c:valAx>
        <c:axId val="64745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fr-FR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7448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8113163527515037"/>
          <c:y val="0.88850503062117236"/>
          <c:w val="0.2377365093514254"/>
          <c:h val="8.3717191601049873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fr-FR" sz="10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lang="fr-FR"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12</xdr:row>
      <xdr:rowOff>85725</xdr:rowOff>
    </xdr:from>
    <xdr:to>
      <xdr:col>4</xdr:col>
      <xdr:colOff>295275</xdr:colOff>
      <xdr:row>26</xdr:row>
      <xdr:rowOff>161925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28</xdr:row>
      <xdr:rowOff>28575</xdr:rowOff>
    </xdr:from>
    <xdr:to>
      <xdr:col>4</xdr:col>
      <xdr:colOff>333375</xdr:colOff>
      <xdr:row>42</xdr:row>
      <xdr:rowOff>104775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5291.8739353009" createdVersion="3" refreshedVersion="3" minRefreshableVersion="3" recordCount="40">
  <cacheSource type="worksheet">
    <worksheetSource ref="A2:C42" sheet="Feuil1"/>
  </cacheSource>
  <cacheFields count="3">
    <cacheField name="Student" numFmtId="0">
      <sharedItems containsSemiMixedTypes="0" containsString="0" containsNumber="1" containsInteger="1" minValue="0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 " updatedVersion="3" minRefreshableVersion="3" useAutoFormatting="1" createdVersion="3" indent="0" outline="1" outlineData="1" multipleFieldFilters="0">
  <location ref="A3:C10" firstHeaderRow="1" firstDataRow="2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" fld="0" baseField="0" baseItem="0"/>
    <dataField name="Moyenne de Student2" fld="0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 " updatedVersion="3" minRefreshableVersion="3" useAutoFormatting="1" createdVersion="3" indent="0" outline="1" outlineData="1" multipleFieldFilters="0">
  <location ref="A3:C13" firstHeaderRow="1" firstDataRow="2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" fld="0" baseField="0" baseItem="0"/>
    <dataField name="Moyenne de Student2" fld="0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3" minRefreshableVersion="3" useAutoFormatting="1" createdVersion="3" indent="0" outline="1" outlineData="1" multipleFieldFilters="0">
  <location ref="A3:G13" firstHeaderRow="1" firstDataRow="2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" fld="0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N5" sqref="N5"/>
    </sheetView>
  </sheetViews>
  <sheetFormatPr baseColWidth="10" defaultColWidth="11" defaultRowHeight="15"/>
  <cols>
    <col min="1" max="1" width="11.42578125" style="3"/>
    <col min="2" max="2" width="22.140625" style="3" customWidth="1"/>
    <col min="3" max="3" width="11.42578125" style="3"/>
  </cols>
  <sheetData>
    <row r="1" spans="1:3" ht="18.75">
      <c r="A1" s="29" t="s">
        <v>14</v>
      </c>
      <c r="B1" s="29"/>
      <c r="C1" s="29"/>
    </row>
    <row r="2" spans="1:3" ht="15.75">
      <c r="A2" s="4" t="s">
        <v>15</v>
      </c>
      <c r="B2" s="4" t="s">
        <v>16</v>
      </c>
      <c r="C2" s="4" t="s">
        <v>17</v>
      </c>
    </row>
    <row r="3" spans="1:3">
      <c r="A3" s="3">
        <v>591</v>
      </c>
      <c r="B3" s="3" t="s">
        <v>18</v>
      </c>
      <c r="C3" s="3" t="s">
        <v>19</v>
      </c>
    </row>
    <row r="4" spans="1:3">
      <c r="A4" s="3">
        <v>9567</v>
      </c>
      <c r="B4" s="3" t="s">
        <v>20</v>
      </c>
      <c r="C4" s="3" t="s">
        <v>21</v>
      </c>
    </row>
    <row r="5" spans="1:3">
      <c r="A5" s="3">
        <v>542</v>
      </c>
      <c r="B5" s="3" t="s">
        <v>22</v>
      </c>
      <c r="C5" s="3" t="s">
        <v>23</v>
      </c>
    </row>
    <row r="6" spans="1:3">
      <c r="A6" s="3">
        <v>346</v>
      </c>
      <c r="B6" s="3" t="s">
        <v>22</v>
      </c>
      <c r="C6" s="3" t="s">
        <v>24</v>
      </c>
    </row>
    <row r="7" spans="1:3">
      <c r="A7" s="3">
        <v>849</v>
      </c>
      <c r="B7" s="3" t="s">
        <v>18</v>
      </c>
      <c r="C7" s="3" t="s">
        <v>25</v>
      </c>
    </row>
    <row r="8" spans="1:3">
      <c r="A8" s="3">
        <v>552</v>
      </c>
      <c r="B8" s="3" t="s">
        <v>22</v>
      </c>
      <c r="C8" s="3" t="s">
        <v>26</v>
      </c>
    </row>
    <row r="9" spans="1:3">
      <c r="A9" s="3">
        <v>173</v>
      </c>
      <c r="B9" s="3" t="s">
        <v>18</v>
      </c>
      <c r="C9" s="3" t="s">
        <v>24</v>
      </c>
    </row>
    <row r="10" spans="1:3">
      <c r="A10" s="3">
        <v>1355</v>
      </c>
      <c r="B10" s="3" t="s">
        <v>18</v>
      </c>
      <c r="C10" s="3" t="s">
        <v>26</v>
      </c>
    </row>
    <row r="11" spans="1:3">
      <c r="A11" s="3">
        <v>193</v>
      </c>
      <c r="B11" s="3" t="s">
        <v>27</v>
      </c>
      <c r="C11" s="3" t="s">
        <v>28</v>
      </c>
    </row>
    <row r="12" spans="1:3">
      <c r="A12" s="3">
        <v>615</v>
      </c>
      <c r="B12" s="3" t="s">
        <v>27</v>
      </c>
      <c r="C12" s="3" t="s">
        <v>24</v>
      </c>
    </row>
    <row r="13" spans="1:3">
      <c r="A13" s="3">
        <v>1579</v>
      </c>
      <c r="B13" s="3" t="s">
        <v>27</v>
      </c>
      <c r="C13" s="3" t="s">
        <v>21</v>
      </c>
    </row>
    <row r="14" spans="1:3">
      <c r="A14" s="3">
        <v>547</v>
      </c>
      <c r="B14" s="3" t="s">
        <v>20</v>
      </c>
      <c r="C14" s="3" t="s">
        <v>23</v>
      </c>
    </row>
    <row r="15" spans="1:3">
      <c r="A15" s="3">
        <v>1687</v>
      </c>
      <c r="B15" s="3" t="s">
        <v>29</v>
      </c>
      <c r="C15" s="3" t="s">
        <v>23</v>
      </c>
    </row>
    <row r="16" spans="1:3">
      <c r="A16" s="3">
        <v>972</v>
      </c>
      <c r="B16" s="3" t="s">
        <v>22</v>
      </c>
      <c r="C16" s="3" t="s">
        <v>21</v>
      </c>
    </row>
    <row r="17" spans="1:3">
      <c r="A17" s="3">
        <v>234</v>
      </c>
      <c r="B17" s="3" t="s">
        <v>22</v>
      </c>
      <c r="C17" s="3" t="s">
        <v>30</v>
      </c>
    </row>
    <row r="18" spans="1:3">
      <c r="A18" s="3">
        <v>151</v>
      </c>
      <c r="B18" s="3" t="s">
        <v>29</v>
      </c>
      <c r="C18" s="3" t="s">
        <v>28</v>
      </c>
    </row>
    <row r="19" spans="1:3">
      <c r="A19" s="3">
        <v>1793</v>
      </c>
      <c r="B19" s="3" t="s">
        <v>20</v>
      </c>
      <c r="C19" s="3" t="s">
        <v>25</v>
      </c>
    </row>
    <row r="20" spans="1:3">
      <c r="A20" s="3">
        <v>315</v>
      </c>
      <c r="B20" s="3" t="s">
        <v>29</v>
      </c>
      <c r="C20" s="3" t="s">
        <v>25</v>
      </c>
    </row>
    <row r="21" spans="1:3">
      <c r="A21" s="3">
        <v>618</v>
      </c>
      <c r="B21" s="3" t="s">
        <v>20</v>
      </c>
      <c r="C21" s="3" t="s">
        <v>26</v>
      </c>
    </row>
    <row r="22" spans="1:3">
      <c r="A22" s="3">
        <v>246</v>
      </c>
      <c r="B22" s="3" t="s">
        <v>20</v>
      </c>
      <c r="C22" s="3" t="s">
        <v>19</v>
      </c>
    </row>
    <row r="23" spans="1:3">
      <c r="A23" s="3">
        <v>784</v>
      </c>
      <c r="B23" s="3" t="s">
        <v>20</v>
      </c>
      <c r="C23" s="3" t="s">
        <v>28</v>
      </c>
    </row>
    <row r="24" spans="1:3">
      <c r="A24" s="3">
        <v>316</v>
      </c>
      <c r="B24" s="3" t="s">
        <v>27</v>
      </c>
      <c r="C24" s="3" t="s">
        <v>23</v>
      </c>
    </row>
    <row r="25" spans="1:3">
      <c r="A25" s="3">
        <v>3155</v>
      </c>
      <c r="B25" s="3" t="s">
        <v>18</v>
      </c>
      <c r="C25" s="3" t="s">
        <v>23</v>
      </c>
    </row>
    <row r="26" spans="1:3">
      <c r="A26" s="3">
        <v>318</v>
      </c>
      <c r="B26" s="3" t="s">
        <v>29</v>
      </c>
      <c r="C26" s="3" t="s">
        <v>30</v>
      </c>
    </row>
    <row r="27" spans="1:3">
      <c r="A27" s="3">
        <v>608</v>
      </c>
      <c r="B27" s="3" t="s">
        <v>22</v>
      </c>
      <c r="C27" s="3" t="s">
        <v>25</v>
      </c>
    </row>
    <row r="28" spans="1:3">
      <c r="A28" s="3">
        <v>561</v>
      </c>
      <c r="B28" s="3" t="s">
        <v>18</v>
      </c>
      <c r="C28" s="3" t="s">
        <v>28</v>
      </c>
    </row>
    <row r="29" spans="1:3">
      <c r="A29" s="3">
        <v>357</v>
      </c>
      <c r="B29" s="3" t="s">
        <v>29</v>
      </c>
      <c r="C29" s="3" t="s">
        <v>19</v>
      </c>
    </row>
    <row r="30" spans="1:3">
      <c r="A30" s="3">
        <v>1688</v>
      </c>
      <c r="B30" s="3" t="s">
        <v>27</v>
      </c>
      <c r="C30" s="3" t="s">
        <v>25</v>
      </c>
    </row>
    <row r="31" spans="1:3">
      <c r="A31" s="3">
        <v>972</v>
      </c>
      <c r="B31" s="3" t="s">
        <v>22</v>
      </c>
      <c r="C31" s="3" t="s">
        <v>28</v>
      </c>
    </row>
    <row r="32" spans="1:3">
      <c r="A32" s="3">
        <v>568</v>
      </c>
      <c r="B32" s="3" t="s">
        <v>20</v>
      </c>
      <c r="C32" s="3" t="s">
        <v>30</v>
      </c>
    </row>
    <row r="33" spans="1:3">
      <c r="A33" s="3">
        <v>632</v>
      </c>
      <c r="B33" s="3" t="s">
        <v>27</v>
      </c>
      <c r="C33" s="3" t="s">
        <v>30</v>
      </c>
    </row>
    <row r="34" spans="1:3">
      <c r="A34" s="3">
        <v>551</v>
      </c>
      <c r="B34" s="3" t="s">
        <v>29</v>
      </c>
      <c r="C34" s="3" t="s">
        <v>26</v>
      </c>
    </row>
    <row r="35" spans="1:3">
      <c r="A35" s="3">
        <v>948</v>
      </c>
      <c r="B35" s="3" t="s">
        <v>20</v>
      </c>
      <c r="C35" s="3" t="s">
        <v>24</v>
      </c>
    </row>
    <row r="36" spans="1:3">
      <c r="A36" s="3">
        <v>1358</v>
      </c>
      <c r="B36" s="3" t="s">
        <v>18</v>
      </c>
      <c r="C36" s="3" t="s">
        <v>21</v>
      </c>
    </row>
    <row r="37" spans="1:3">
      <c r="A37" s="3">
        <v>135</v>
      </c>
      <c r="B37" s="3" t="s">
        <v>18</v>
      </c>
      <c r="C37" s="3" t="s">
        <v>30</v>
      </c>
    </row>
    <row r="38" spans="1:3">
      <c r="A38" s="3">
        <v>849</v>
      </c>
      <c r="B38" s="3" t="s">
        <v>27</v>
      </c>
      <c r="C38" s="3" t="s">
        <v>19</v>
      </c>
    </row>
    <row r="39" spans="1:3">
      <c r="A39" s="3">
        <v>158</v>
      </c>
      <c r="B39" s="3" t="s">
        <v>29</v>
      </c>
      <c r="C39" s="3" t="s">
        <v>24</v>
      </c>
    </row>
    <row r="40" spans="1:3">
      <c r="A40" s="3">
        <v>1889</v>
      </c>
      <c r="B40" s="3" t="s">
        <v>27</v>
      </c>
      <c r="C40" s="3" t="s">
        <v>26</v>
      </c>
    </row>
    <row r="41" spans="1:3">
      <c r="A41" s="3">
        <v>651</v>
      </c>
      <c r="B41" s="3" t="s">
        <v>29</v>
      </c>
      <c r="C41" s="3" t="s">
        <v>21</v>
      </c>
    </row>
    <row r="42" spans="1:3">
      <c r="A42" s="3">
        <v>651</v>
      </c>
      <c r="B42" s="3" t="s">
        <v>22</v>
      </c>
      <c r="C42" s="3" t="s">
        <v>19</v>
      </c>
    </row>
  </sheetData>
  <mergeCells count="1">
    <mergeCell ref="A1:C1"/>
  </mergeCells>
  <conditionalFormatting sqref="A3:C42">
    <cfRule type="expression" dxfId="1" priority="1">
      <formula>MOD(ROW(A3),2)=1</formula>
    </cfRule>
    <cfRule type="expression" dxfId="0" priority="2">
      <formula>MOD(ROW(A3),2)=0</formula>
    </cfRule>
    <cfRule type="expression" priority="4">
      <formula>MOD(_xludf.COLUMN(),2)=0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tabSelected="1" workbookViewId="0">
      <selection activeCell="G11" sqref="G11"/>
    </sheetView>
  </sheetViews>
  <sheetFormatPr baseColWidth="10" defaultColWidth="11" defaultRowHeight="15"/>
  <cols>
    <col min="1" max="1" width="21" customWidth="1"/>
    <col min="2" max="2" width="23.85546875" customWidth="1"/>
    <col min="3" max="3" width="26.140625" customWidth="1"/>
  </cols>
  <sheetData>
    <row r="3" spans="1:3">
      <c r="B3" t="s">
        <v>31</v>
      </c>
    </row>
    <row r="4" spans="1:3">
      <c r="A4" t="s">
        <v>32</v>
      </c>
      <c r="B4" t="s">
        <v>33</v>
      </c>
      <c r="C4" t="s">
        <v>34</v>
      </c>
    </row>
    <row r="5" spans="1:3">
      <c r="A5" s="1" t="s">
        <v>18</v>
      </c>
      <c r="B5" s="2">
        <v>8177</v>
      </c>
      <c r="C5" s="2">
        <v>1022.125</v>
      </c>
    </row>
    <row r="6" spans="1:3">
      <c r="A6" s="1" t="s">
        <v>22</v>
      </c>
      <c r="B6" s="2">
        <v>4877</v>
      </c>
      <c r="C6" s="2">
        <v>609.625</v>
      </c>
    </row>
    <row r="7" spans="1:3">
      <c r="A7" s="1" t="s">
        <v>27</v>
      </c>
      <c r="B7" s="2">
        <v>7761</v>
      </c>
      <c r="C7" s="2">
        <v>970.125</v>
      </c>
    </row>
    <row r="8" spans="1:3">
      <c r="A8" s="1" t="s">
        <v>20</v>
      </c>
      <c r="B8" s="2">
        <v>15071</v>
      </c>
      <c r="C8" s="2">
        <v>1883.875</v>
      </c>
    </row>
    <row r="9" spans="1:3">
      <c r="A9" s="1" t="s">
        <v>29</v>
      </c>
      <c r="B9" s="2">
        <v>4188</v>
      </c>
      <c r="C9" s="2">
        <v>523.5</v>
      </c>
    </row>
    <row r="10" spans="1:3">
      <c r="A10" s="1" t="s">
        <v>35</v>
      </c>
      <c r="B10" s="2">
        <v>40074</v>
      </c>
      <c r="C10" s="2">
        <v>1001.85</v>
      </c>
    </row>
    <row r="13" spans="1:3" ht="18.75">
      <c r="B13" s="33" t="s">
        <v>36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6"/>
  <sheetViews>
    <sheetView workbookViewId="0">
      <selection activeCell="B16" sqref="B16"/>
    </sheetView>
  </sheetViews>
  <sheetFormatPr baseColWidth="10" defaultColWidth="11" defaultRowHeight="15"/>
  <cols>
    <col min="1" max="1" width="21" customWidth="1"/>
    <col min="2" max="2" width="25" customWidth="1"/>
    <col min="3" max="3" width="26.7109375" customWidth="1"/>
  </cols>
  <sheetData>
    <row r="3" spans="1:3">
      <c r="B3" t="s">
        <v>31</v>
      </c>
    </row>
    <row r="4" spans="1:3">
      <c r="A4" t="s">
        <v>32</v>
      </c>
      <c r="B4" t="s">
        <v>33</v>
      </c>
      <c r="C4" t="s">
        <v>34</v>
      </c>
    </row>
    <row r="5" spans="1:3">
      <c r="A5" s="1" t="s">
        <v>21</v>
      </c>
      <c r="B5" s="2">
        <v>14127</v>
      </c>
      <c r="C5" s="2">
        <v>2825.4</v>
      </c>
    </row>
    <row r="6" spans="1:3">
      <c r="A6" s="1" t="s">
        <v>25</v>
      </c>
      <c r="B6" s="2">
        <v>5253</v>
      </c>
      <c r="C6" s="2">
        <v>1050.5999999999999</v>
      </c>
    </row>
    <row r="7" spans="1:3">
      <c r="A7" s="1" t="s">
        <v>26</v>
      </c>
      <c r="B7" s="2">
        <v>4965</v>
      </c>
      <c r="C7" s="2">
        <v>993</v>
      </c>
    </row>
    <row r="8" spans="1:3">
      <c r="A8" s="1" t="s">
        <v>23</v>
      </c>
      <c r="B8" s="2">
        <v>6247</v>
      </c>
      <c r="C8" s="2">
        <v>1249.4000000000001</v>
      </c>
    </row>
    <row r="9" spans="1:3">
      <c r="A9" s="1" t="s">
        <v>24</v>
      </c>
      <c r="B9" s="2">
        <v>2240</v>
      </c>
      <c r="C9" s="2">
        <v>448</v>
      </c>
    </row>
    <row r="10" spans="1:3">
      <c r="A10" s="1" t="s">
        <v>30</v>
      </c>
      <c r="B10" s="2">
        <v>1887</v>
      </c>
      <c r="C10" s="2">
        <v>377.4</v>
      </c>
    </row>
    <row r="11" spans="1:3">
      <c r="A11" s="1" t="s">
        <v>28</v>
      </c>
      <c r="B11" s="2">
        <v>2661</v>
      </c>
      <c r="C11" s="2">
        <v>532.20000000000005</v>
      </c>
    </row>
    <row r="12" spans="1:3">
      <c r="A12" s="1" t="s">
        <v>19</v>
      </c>
      <c r="B12" s="2">
        <v>2694</v>
      </c>
      <c r="C12" s="2">
        <v>538.79999999999995</v>
      </c>
    </row>
    <row r="13" spans="1:3">
      <c r="A13" s="1" t="s">
        <v>35</v>
      </c>
      <c r="B13" s="2">
        <v>40074</v>
      </c>
      <c r="C13" s="2">
        <v>1001.85</v>
      </c>
    </row>
    <row r="16" spans="1:3" ht="18.75">
      <c r="B16" s="33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workbookViewId="0">
      <selection activeCell="C16" sqref="C16"/>
    </sheetView>
  </sheetViews>
  <sheetFormatPr baseColWidth="10" defaultColWidth="11" defaultRowHeight="15"/>
  <cols>
    <col min="1" max="1" width="21" customWidth="1"/>
    <col min="2" max="2" width="23.85546875" customWidth="1"/>
    <col min="3" max="3" width="17.28515625" customWidth="1"/>
    <col min="4" max="4" width="18.85546875" customWidth="1"/>
    <col min="5" max="5" width="14.140625" customWidth="1"/>
    <col min="6" max="6" width="14.7109375" customWidth="1"/>
    <col min="7" max="7" width="12.5703125" customWidth="1"/>
  </cols>
  <sheetData>
    <row r="3" spans="1:7">
      <c r="A3" t="s">
        <v>33</v>
      </c>
      <c r="B3" t="s">
        <v>38</v>
      </c>
    </row>
    <row r="4" spans="1:7">
      <c r="A4" t="s">
        <v>32</v>
      </c>
      <c r="B4" t="s">
        <v>18</v>
      </c>
      <c r="C4" t="s">
        <v>22</v>
      </c>
      <c r="D4" t="s">
        <v>27</v>
      </c>
      <c r="E4" t="s">
        <v>20</v>
      </c>
      <c r="F4" t="s">
        <v>29</v>
      </c>
      <c r="G4" t="s">
        <v>35</v>
      </c>
    </row>
    <row r="5" spans="1:7">
      <c r="A5" s="1" t="s">
        <v>21</v>
      </c>
      <c r="B5" s="2">
        <v>1358</v>
      </c>
      <c r="C5" s="2">
        <v>972</v>
      </c>
      <c r="D5" s="2">
        <v>1579</v>
      </c>
      <c r="E5" s="2">
        <v>9567</v>
      </c>
      <c r="F5" s="2">
        <v>651</v>
      </c>
      <c r="G5" s="2">
        <v>14127</v>
      </c>
    </row>
    <row r="6" spans="1:7">
      <c r="A6" s="1" t="s">
        <v>25</v>
      </c>
      <c r="B6" s="2">
        <v>849</v>
      </c>
      <c r="C6" s="2">
        <v>608</v>
      </c>
      <c r="D6" s="2">
        <v>1688</v>
      </c>
      <c r="E6" s="2">
        <v>1793</v>
      </c>
      <c r="F6" s="2">
        <v>315</v>
      </c>
      <c r="G6" s="2">
        <v>5253</v>
      </c>
    </row>
    <row r="7" spans="1:7">
      <c r="A7" s="1" t="s">
        <v>26</v>
      </c>
      <c r="B7" s="2">
        <v>1355</v>
      </c>
      <c r="C7" s="2">
        <v>552</v>
      </c>
      <c r="D7" s="2">
        <v>1889</v>
      </c>
      <c r="E7" s="2">
        <v>618</v>
      </c>
      <c r="F7" s="2">
        <v>551</v>
      </c>
      <c r="G7" s="2">
        <v>4965</v>
      </c>
    </row>
    <row r="8" spans="1:7">
      <c r="A8" s="1" t="s">
        <v>23</v>
      </c>
      <c r="B8" s="2">
        <v>3155</v>
      </c>
      <c r="C8" s="2">
        <v>542</v>
      </c>
      <c r="D8" s="2">
        <v>316</v>
      </c>
      <c r="E8" s="2">
        <v>547</v>
      </c>
      <c r="F8" s="2">
        <v>1687</v>
      </c>
      <c r="G8" s="2">
        <v>6247</v>
      </c>
    </row>
    <row r="9" spans="1:7">
      <c r="A9" s="1" t="s">
        <v>24</v>
      </c>
      <c r="B9" s="2">
        <v>173</v>
      </c>
      <c r="C9" s="2">
        <v>346</v>
      </c>
      <c r="D9" s="2">
        <v>615</v>
      </c>
      <c r="E9" s="2">
        <v>948</v>
      </c>
      <c r="F9" s="2">
        <v>158</v>
      </c>
      <c r="G9" s="2">
        <v>2240</v>
      </c>
    </row>
    <row r="10" spans="1:7">
      <c r="A10" s="1" t="s">
        <v>30</v>
      </c>
      <c r="B10" s="2">
        <v>135</v>
      </c>
      <c r="C10" s="2">
        <v>234</v>
      </c>
      <c r="D10" s="2">
        <v>632</v>
      </c>
      <c r="E10" s="2">
        <v>568</v>
      </c>
      <c r="F10" s="2">
        <v>318</v>
      </c>
      <c r="G10" s="2">
        <v>1887</v>
      </c>
    </row>
    <row r="11" spans="1:7">
      <c r="A11" s="1" t="s">
        <v>28</v>
      </c>
      <c r="B11" s="2">
        <v>561</v>
      </c>
      <c r="C11" s="2">
        <v>972</v>
      </c>
      <c r="D11" s="2">
        <v>193</v>
      </c>
      <c r="E11" s="2">
        <v>784</v>
      </c>
      <c r="F11" s="2">
        <v>151</v>
      </c>
      <c r="G11" s="2">
        <v>2661</v>
      </c>
    </row>
    <row r="12" spans="1:7">
      <c r="A12" s="1" t="s">
        <v>19</v>
      </c>
      <c r="B12" s="2">
        <v>591</v>
      </c>
      <c r="C12" s="2">
        <v>651</v>
      </c>
      <c r="D12" s="2">
        <v>849</v>
      </c>
      <c r="E12" s="2">
        <v>246</v>
      </c>
      <c r="F12" s="2">
        <v>357</v>
      </c>
      <c r="G12" s="2">
        <v>2694</v>
      </c>
    </row>
    <row r="13" spans="1:7">
      <c r="A13" s="1" t="s">
        <v>35</v>
      </c>
      <c r="B13" s="2">
        <v>8177</v>
      </c>
      <c r="C13" s="2">
        <v>4877</v>
      </c>
      <c r="D13" s="2">
        <v>7761</v>
      </c>
      <c r="E13" s="2">
        <v>15071</v>
      </c>
      <c r="F13" s="2">
        <v>4188</v>
      </c>
      <c r="G13" s="2">
        <v>40074</v>
      </c>
    </row>
    <row r="16" spans="1:7" ht="18.75">
      <c r="C16" s="33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I19" sqref="I19"/>
    </sheetView>
  </sheetViews>
  <sheetFormatPr baseColWidth="10" defaultColWidth="11" defaultRowHeight="15"/>
  <cols>
    <col min="2" max="2" width="15.5703125" style="9" customWidth="1"/>
    <col min="4" max="4" width="20.7109375" customWidth="1"/>
    <col min="6" max="6" width="20" customWidth="1"/>
    <col min="7" max="7" width="17.5703125" customWidth="1"/>
  </cols>
  <sheetData>
    <row r="1" spans="1:7" ht="15.75">
      <c r="A1" s="5" t="s">
        <v>0</v>
      </c>
      <c r="B1" s="10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15.75">
      <c r="A2" s="11">
        <v>1</v>
      </c>
      <c r="B2" s="12">
        <v>120</v>
      </c>
      <c r="C2" s="13">
        <v>3</v>
      </c>
      <c r="D2" s="12">
        <f>B2*C2</f>
        <v>360</v>
      </c>
      <c r="E2" s="14">
        <f>IF(D2&lt;100,0%,IF(D2&lt;1000,5%,10%))</f>
        <v>0.05</v>
      </c>
      <c r="F2" s="15">
        <f>D2*E2</f>
        <v>18</v>
      </c>
      <c r="G2" s="15">
        <f>D2-F2</f>
        <v>342</v>
      </c>
    </row>
    <row r="3" spans="1:7" ht="15.75">
      <c r="A3" s="16">
        <v>2</v>
      </c>
      <c r="B3" s="17">
        <v>56</v>
      </c>
      <c r="C3" s="18">
        <v>5</v>
      </c>
      <c r="D3" s="17">
        <f t="shared" ref="D3:D15" si="0">B3*C3</f>
        <v>280</v>
      </c>
      <c r="E3" s="19">
        <f t="shared" ref="E3:E15" si="1">IF(D3&lt;100,0%,IF(D3&lt;1000,5%,10%))</f>
        <v>0.05</v>
      </c>
      <c r="F3" s="20">
        <f t="shared" ref="F3:F15" si="2">D3*E3</f>
        <v>14</v>
      </c>
      <c r="G3" s="20">
        <f t="shared" ref="G3:G15" si="3">D3-F3</f>
        <v>266</v>
      </c>
    </row>
    <row r="4" spans="1:7" ht="15.75">
      <c r="A4" s="11">
        <v>3</v>
      </c>
      <c r="B4" s="12">
        <v>70</v>
      </c>
      <c r="C4" s="13">
        <v>2</v>
      </c>
      <c r="D4" s="12">
        <f t="shared" si="0"/>
        <v>140</v>
      </c>
      <c r="E4" s="14">
        <f t="shared" si="1"/>
        <v>0.05</v>
      </c>
      <c r="F4" s="15">
        <f t="shared" si="2"/>
        <v>7</v>
      </c>
      <c r="G4" s="15">
        <f t="shared" si="3"/>
        <v>133</v>
      </c>
    </row>
    <row r="5" spans="1:7" ht="15.75">
      <c r="A5" s="16">
        <v>4</v>
      </c>
      <c r="B5" s="17">
        <v>430</v>
      </c>
      <c r="C5" s="18">
        <v>7</v>
      </c>
      <c r="D5" s="17">
        <f t="shared" si="0"/>
        <v>3010</v>
      </c>
      <c r="E5" s="19">
        <f t="shared" si="1"/>
        <v>0.1</v>
      </c>
      <c r="F5" s="20">
        <f t="shared" si="2"/>
        <v>301</v>
      </c>
      <c r="G5" s="20">
        <f t="shared" si="3"/>
        <v>2709</v>
      </c>
    </row>
    <row r="6" spans="1:7" ht="15.75">
      <c r="A6" s="11">
        <v>5</v>
      </c>
      <c r="B6" s="12">
        <v>230</v>
      </c>
      <c r="C6" s="13">
        <v>23</v>
      </c>
      <c r="D6" s="12">
        <f t="shared" si="0"/>
        <v>5290</v>
      </c>
      <c r="E6" s="14">
        <f t="shared" si="1"/>
        <v>0.1</v>
      </c>
      <c r="F6" s="15">
        <f t="shared" si="2"/>
        <v>529</v>
      </c>
      <c r="G6" s="15">
        <f t="shared" si="3"/>
        <v>4761</v>
      </c>
    </row>
    <row r="7" spans="1:7" ht="15.75">
      <c r="A7" s="16">
        <v>6</v>
      </c>
      <c r="B7" s="17">
        <v>10</v>
      </c>
      <c r="C7" s="18">
        <v>2</v>
      </c>
      <c r="D7" s="17">
        <f t="shared" si="0"/>
        <v>20</v>
      </c>
      <c r="E7" s="19">
        <f t="shared" si="1"/>
        <v>0</v>
      </c>
      <c r="F7" s="20">
        <f t="shared" si="2"/>
        <v>0</v>
      </c>
      <c r="G7" s="20">
        <f t="shared" si="3"/>
        <v>20</v>
      </c>
    </row>
    <row r="8" spans="1:7" ht="15.75">
      <c r="A8" s="11">
        <v>7</v>
      </c>
      <c r="B8" s="12">
        <v>5</v>
      </c>
      <c r="C8" s="13">
        <v>8</v>
      </c>
      <c r="D8" s="12">
        <f t="shared" si="0"/>
        <v>40</v>
      </c>
      <c r="E8" s="14">
        <f t="shared" si="1"/>
        <v>0</v>
      </c>
      <c r="F8" s="15">
        <f t="shared" si="2"/>
        <v>0</v>
      </c>
      <c r="G8" s="15">
        <f t="shared" si="3"/>
        <v>40</v>
      </c>
    </row>
    <row r="9" spans="1:7" ht="15.75">
      <c r="A9" s="16">
        <v>8</v>
      </c>
      <c r="B9" s="17">
        <v>5040</v>
      </c>
      <c r="C9" s="18">
        <v>1</v>
      </c>
      <c r="D9" s="17">
        <f t="shared" si="0"/>
        <v>5040</v>
      </c>
      <c r="E9" s="19">
        <f t="shared" si="1"/>
        <v>0.1</v>
      </c>
      <c r="F9" s="20">
        <f t="shared" si="2"/>
        <v>504</v>
      </c>
      <c r="G9" s="20">
        <f t="shared" si="3"/>
        <v>4536</v>
      </c>
    </row>
    <row r="10" spans="1:7" ht="15.75">
      <c r="A10" s="11">
        <v>9</v>
      </c>
      <c r="B10" s="12">
        <v>1200</v>
      </c>
      <c r="C10" s="13">
        <v>3</v>
      </c>
      <c r="D10" s="12">
        <f t="shared" si="0"/>
        <v>3600</v>
      </c>
      <c r="E10" s="14">
        <f t="shared" si="1"/>
        <v>0.1</v>
      </c>
      <c r="F10" s="15">
        <f t="shared" si="2"/>
        <v>360</v>
      </c>
      <c r="G10" s="15">
        <f t="shared" si="3"/>
        <v>3240</v>
      </c>
    </row>
    <row r="11" spans="1:7" ht="15.75">
      <c r="A11" s="16">
        <v>10</v>
      </c>
      <c r="B11" s="17">
        <v>480</v>
      </c>
      <c r="C11" s="18">
        <v>4</v>
      </c>
      <c r="D11" s="17">
        <f t="shared" si="0"/>
        <v>1920</v>
      </c>
      <c r="E11" s="19">
        <f t="shared" si="1"/>
        <v>0.1</v>
      </c>
      <c r="F11" s="20">
        <f t="shared" si="2"/>
        <v>192</v>
      </c>
      <c r="G11" s="20">
        <f t="shared" si="3"/>
        <v>1728</v>
      </c>
    </row>
    <row r="12" spans="1:7" ht="15.75">
      <c r="A12" s="11">
        <v>11</v>
      </c>
      <c r="B12" s="12">
        <v>33</v>
      </c>
      <c r="C12" s="13">
        <v>5</v>
      </c>
      <c r="D12" s="12">
        <f t="shared" si="0"/>
        <v>165</v>
      </c>
      <c r="E12" s="14">
        <f t="shared" si="1"/>
        <v>0.05</v>
      </c>
      <c r="F12" s="15">
        <f t="shared" si="2"/>
        <v>8.25</v>
      </c>
      <c r="G12" s="15">
        <f t="shared" si="3"/>
        <v>156.75</v>
      </c>
    </row>
    <row r="13" spans="1:7" ht="15.75">
      <c r="A13" s="16">
        <v>12</v>
      </c>
      <c r="B13" s="17">
        <v>1200</v>
      </c>
      <c r="C13" s="18">
        <v>2</v>
      </c>
      <c r="D13" s="17">
        <f t="shared" si="0"/>
        <v>2400</v>
      </c>
      <c r="E13" s="19">
        <f t="shared" si="1"/>
        <v>0.1</v>
      </c>
      <c r="F13" s="20">
        <f t="shared" si="2"/>
        <v>240</v>
      </c>
      <c r="G13" s="20">
        <f t="shared" si="3"/>
        <v>2160</v>
      </c>
    </row>
    <row r="14" spans="1:7" ht="15.75">
      <c r="A14" s="11">
        <v>13</v>
      </c>
      <c r="B14" s="12">
        <v>15</v>
      </c>
      <c r="C14" s="13">
        <v>10</v>
      </c>
      <c r="D14" s="12">
        <f t="shared" si="0"/>
        <v>150</v>
      </c>
      <c r="E14" s="14">
        <f t="shared" si="1"/>
        <v>0.05</v>
      </c>
      <c r="F14" s="15">
        <f t="shared" si="2"/>
        <v>7.5</v>
      </c>
      <c r="G14" s="15">
        <f t="shared" si="3"/>
        <v>142.5</v>
      </c>
    </row>
    <row r="15" spans="1:7" ht="15.75">
      <c r="A15" s="21">
        <v>14</v>
      </c>
      <c r="B15" s="22">
        <v>24</v>
      </c>
      <c r="C15" s="23">
        <v>5</v>
      </c>
      <c r="D15" s="22">
        <f t="shared" si="0"/>
        <v>120</v>
      </c>
      <c r="E15" s="24">
        <f t="shared" si="1"/>
        <v>0.05</v>
      </c>
      <c r="F15" s="25">
        <f t="shared" si="2"/>
        <v>6</v>
      </c>
      <c r="G15" s="25">
        <f t="shared" si="3"/>
        <v>114</v>
      </c>
    </row>
    <row r="17" spans="5:7" ht="18.75">
      <c r="E17" s="30" t="s">
        <v>7</v>
      </c>
      <c r="F17" s="31"/>
      <c r="G17" s="26">
        <f>SUM(G2:G15)</f>
        <v>20348.25</v>
      </c>
    </row>
    <row r="18" spans="5:7" ht="18.75">
      <c r="E18" s="32" t="s">
        <v>8</v>
      </c>
      <c r="F18" s="31"/>
      <c r="G18" s="27">
        <v>0.19</v>
      </c>
    </row>
    <row r="19" spans="5:7" ht="18.75">
      <c r="E19" s="32" t="s">
        <v>9</v>
      </c>
      <c r="F19" s="31"/>
      <c r="G19" s="26">
        <f>G17*G18</f>
        <v>3866.1675</v>
      </c>
    </row>
    <row r="20" spans="5:7" ht="18.75">
      <c r="E20" s="32" t="s">
        <v>10</v>
      </c>
      <c r="F20" s="31"/>
      <c r="G20" s="28">
        <f>G17+G19</f>
        <v>24214.4175</v>
      </c>
    </row>
  </sheetData>
  <mergeCells count="4">
    <mergeCell ref="E17:F17"/>
    <mergeCell ref="E18:F18"/>
    <mergeCell ref="E19:F19"/>
    <mergeCell ref="E20:F20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A25" workbookViewId="0">
      <selection activeCell="F41" sqref="F41"/>
    </sheetView>
  </sheetViews>
  <sheetFormatPr baseColWidth="10" defaultColWidth="11" defaultRowHeight="15"/>
  <cols>
    <col min="1" max="1" width="18.42578125" customWidth="1"/>
    <col min="2" max="2" width="20" customWidth="1"/>
    <col min="3" max="3" width="17" customWidth="1"/>
  </cols>
  <sheetData>
    <row r="1" spans="1:3" ht="15.75">
      <c r="A1" s="5" t="s">
        <v>11</v>
      </c>
      <c r="B1" s="5" t="s">
        <v>12</v>
      </c>
      <c r="C1" s="5" t="s">
        <v>13</v>
      </c>
    </row>
    <row r="2" spans="1:3" ht="15.75">
      <c r="A2" s="6">
        <v>1</v>
      </c>
      <c r="B2" s="6">
        <v>5</v>
      </c>
      <c r="C2" s="6">
        <f>B2/A2</f>
        <v>5</v>
      </c>
    </row>
    <row r="3" spans="1:3" ht="15.75">
      <c r="A3" s="7">
        <v>2</v>
      </c>
      <c r="B3" s="7">
        <v>10</v>
      </c>
      <c r="C3" s="7">
        <f t="shared" ref="C3:C11" si="0">B3/A3</f>
        <v>5</v>
      </c>
    </row>
    <row r="4" spans="1:3" ht="15.75">
      <c r="A4" s="6">
        <v>3</v>
      </c>
      <c r="B4" s="6">
        <v>17</v>
      </c>
      <c r="C4" s="6">
        <f t="shared" si="0"/>
        <v>5.666666666666667</v>
      </c>
    </row>
    <row r="5" spans="1:3" ht="15.75">
      <c r="A5" s="7">
        <v>4</v>
      </c>
      <c r="B5" s="7">
        <v>27</v>
      </c>
      <c r="C5" s="7">
        <f t="shared" si="0"/>
        <v>6.75</v>
      </c>
    </row>
    <row r="6" spans="1:3" ht="15.75">
      <c r="A6" s="6">
        <v>5</v>
      </c>
      <c r="B6" s="6">
        <v>37</v>
      </c>
      <c r="C6" s="6">
        <f t="shared" si="0"/>
        <v>7.4</v>
      </c>
    </row>
    <row r="7" spans="1:3" ht="15.75">
      <c r="A7" s="7">
        <v>6</v>
      </c>
      <c r="B7" s="7">
        <v>49</v>
      </c>
      <c r="C7" s="7">
        <f t="shared" si="0"/>
        <v>8.1666666666666661</v>
      </c>
    </row>
    <row r="8" spans="1:3" ht="15.75">
      <c r="A8" s="6">
        <v>7</v>
      </c>
      <c r="B8" s="6">
        <v>63</v>
      </c>
      <c r="C8" s="6">
        <f t="shared" si="0"/>
        <v>9</v>
      </c>
    </row>
    <row r="9" spans="1:3" ht="15.75">
      <c r="A9" s="7">
        <v>8</v>
      </c>
      <c r="B9" s="7">
        <v>75</v>
      </c>
      <c r="C9" s="7">
        <f t="shared" si="0"/>
        <v>9.375</v>
      </c>
    </row>
    <row r="10" spans="1:3" ht="15.75">
      <c r="A10" s="6">
        <v>9</v>
      </c>
      <c r="B10" s="6">
        <v>83</v>
      </c>
      <c r="C10" s="6">
        <f t="shared" si="0"/>
        <v>9.2222222222222214</v>
      </c>
    </row>
    <row r="11" spans="1:3" ht="15.75">
      <c r="A11" s="8">
        <v>10</v>
      </c>
      <c r="B11" s="8">
        <v>91</v>
      </c>
      <c r="C11" s="8">
        <f t="shared" si="0"/>
        <v>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Feuil2</vt:lpstr>
      <vt:lpstr>Feuil3</vt:lpstr>
      <vt:lpstr>Feuil4</vt:lpstr>
      <vt:lpstr>Feuil5</vt:lpstr>
      <vt:lpstr>Feuil6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Utilisateur Windows</cp:lastModifiedBy>
  <dcterms:created xsi:type="dcterms:W3CDTF">2023-12-30T19:53:00Z</dcterms:created>
  <dcterms:modified xsi:type="dcterms:W3CDTF">2024-01-05T20:02:51Z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6CE473FAC5CC4F328BE21F2AA977F53C_12</vt:lpwstr>
  </property>
  <property fmtid="{D5CDD505-2E9C-101B-9397-08002B2CF9AE}" pid="3" name="KSOProductBuildVer">
    <vt:lpwstr>1036-12.2.0.13359</vt:lpwstr>
  </property>
</Properties>
</file>